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7980" activeTab="1"/>
  </bookViews>
  <sheets>
    <sheet name="DISTRIBUCION" sheetId="1" r:id="rId1"/>
    <sheet name="AFECTACION PRESUPUESTARIA" sheetId="2" r:id="rId2"/>
  </sheets>
  <definedNames>
    <definedName name="\a">#REF!</definedName>
    <definedName name="\b">#REF!</definedName>
    <definedName name="\c">#REF!</definedName>
    <definedName name="\d">#REF!</definedName>
    <definedName name="\e">#REF!</definedName>
    <definedName name="\g">#REF!</definedName>
    <definedName name="\h">#REF!</definedName>
    <definedName name="\u">#REF!</definedName>
    <definedName name="\x">#REF!</definedName>
    <definedName name="\z">#REF!</definedName>
    <definedName name="A_impresión_IM">#REF!</definedName>
    <definedName name="_xlnm.Print_Area" localSheetId="1">'AFECTACION PRESUPUESTARIA'!$A$1:$P$76</definedName>
    <definedName name="_xlnm.Print_Area" localSheetId="0">'DISTRIBUCION'!$A$2:$Q$215</definedName>
  </definedNames>
  <calcPr fullCalcOnLoad="1"/>
</workbook>
</file>

<file path=xl/sharedStrings.xml><?xml version="1.0" encoding="utf-8"?>
<sst xmlns="http://schemas.openxmlformats.org/spreadsheetml/2006/main" count="175" uniqueCount="102">
  <si>
    <t>HOJA</t>
  </si>
  <si>
    <t>No.</t>
  </si>
  <si>
    <t>DE</t>
  </si>
  <si>
    <t>F E C H A</t>
  </si>
  <si>
    <t>No.  DE  OFICIO</t>
  </si>
  <si>
    <t xml:space="preserve"> E N T I D A D</t>
  </si>
  <si>
    <t/>
  </si>
  <si>
    <t>I M P O R T E</t>
  </si>
  <si>
    <t>LOCALIZACION</t>
  </si>
  <si>
    <t>DESCRIPCION  DE  LA  INVERSION</t>
  </si>
  <si>
    <t>( PESOS )</t>
  </si>
  <si>
    <t>GEOGRAFICA</t>
  </si>
  <si>
    <t>DISTRIBUCIÓN DE LOS IMPORTES DEL PRESUPUESTO</t>
  </si>
  <si>
    <t>No.             DE</t>
  </si>
  <si>
    <t>CALENDARIO  DE  PAGO</t>
  </si>
  <si>
    <t>CLAVE  PRESUPUESTARIA</t>
  </si>
  <si>
    <t>IMPORTE  DE  LA</t>
  </si>
  <si>
    <t>SEC.</t>
  </si>
  <si>
    <t>OPERACION</t>
  </si>
  <si>
    <t>MES</t>
  </si>
  <si>
    <t>RANGO</t>
  </si>
  <si>
    <t>IMPORTE  DEL  MES</t>
  </si>
  <si>
    <t>A U T O R I Z A</t>
  </si>
  <si>
    <t>CANTIDAD</t>
  </si>
  <si>
    <t>P. UNITARIO</t>
  </si>
  <si>
    <t>FECHA</t>
  </si>
  <si>
    <t>C. Ing. Jaime Parada Avila, Director General del Consejo Nacional de Ciencia y Tecnologia.-Presente</t>
  </si>
  <si>
    <t>C. Lic. Cecilia Barra Gomez y Ortigoza, Directora General de Programación y Presupuesto "A" de la SHCP.- Presente</t>
  </si>
  <si>
    <t>CLASIFICACIÓN DE</t>
  </si>
  <si>
    <t>LOS RECURSOS</t>
  </si>
  <si>
    <t>TIPO</t>
  </si>
  <si>
    <t>%</t>
  </si>
  <si>
    <t>4304</t>
  </si>
  <si>
    <t>ADQUISICION DE BIENES MUEBLES</t>
  </si>
  <si>
    <t>4306</t>
  </si>
  <si>
    <t>OBRA PUBLICA</t>
  </si>
  <si>
    <t>INVERSION QUE SE AUTORIZA</t>
  </si>
  <si>
    <t>R.P.</t>
  </si>
  <si>
    <t>EQUIPO EDUCACIONAL Y RECREATIVO</t>
  </si>
  <si>
    <t>INSTITUTO NACIONAL DE ASTROFISICA, OPTICA Y ELECTRONICA</t>
  </si>
  <si>
    <t>No. 1</t>
  </si>
  <si>
    <t>No. 2</t>
  </si>
  <si>
    <t>No. 3</t>
  </si>
  <si>
    <t>1         1</t>
  </si>
  <si>
    <t>DIRECTOR GENERAL</t>
  </si>
  <si>
    <t>7</t>
  </si>
  <si>
    <t>Ciencia y Tecnología</t>
  </si>
  <si>
    <t>Programa Especial de Ciencia y Tecnología</t>
  </si>
  <si>
    <t>38162  91U</t>
  </si>
  <si>
    <t>DR. JOSE S. GUICHARD ROMERO</t>
  </si>
  <si>
    <t>OFICIO DE LIBERACION DE INVERSION</t>
  </si>
  <si>
    <t>DIRECCION GENERAL</t>
  </si>
  <si>
    <t xml:space="preserve">                  Cultura y Deporte, SHCP.- Presente</t>
  </si>
  <si>
    <t>AI 006</t>
  </si>
  <si>
    <t>Investigación Científica, Desarrollo Tecnológico y Servicios</t>
  </si>
  <si>
    <t>Científicos y Tecnológicos del País.</t>
  </si>
  <si>
    <t>MOBILIARIO Y EQ. DE ADMINISTRACION</t>
  </si>
  <si>
    <t>Calentador de agua</t>
  </si>
  <si>
    <t>BIENES INFORMATICOS</t>
  </si>
  <si>
    <t>MAQUINARIA Y EQUIPO ELECTRICO</t>
  </si>
  <si>
    <t>Transformador de 200 KVA</t>
  </si>
  <si>
    <t>Transformador de 225  KVA</t>
  </si>
  <si>
    <t>Tablero I LINE</t>
  </si>
  <si>
    <t>EQUIPO MEDICO Y DE LABORATORIO.</t>
  </si>
  <si>
    <t>DE   3</t>
  </si>
  <si>
    <t>DE  3</t>
  </si>
  <si>
    <t>Desarrollo Económico</t>
  </si>
  <si>
    <t>Investigación Científica</t>
  </si>
  <si>
    <t>85</t>
  </si>
  <si>
    <t>006</t>
  </si>
  <si>
    <t>Llevar a Cabo Investigación Científica, desarrollo tecnológico</t>
  </si>
  <si>
    <t>y servicios científicos y tecnológicos del  pais.</t>
  </si>
  <si>
    <t>K 002</t>
  </si>
  <si>
    <t>Proyectos de Inversión</t>
  </si>
  <si>
    <t>Extintores</t>
  </si>
  <si>
    <t>Planta de emergencia de 300 KVA</t>
  </si>
  <si>
    <t>RECURSOS PROPIOS</t>
  </si>
  <si>
    <t xml:space="preserve">  2004 38 330  91U 3 7 1 85  6 K 2  4304 2 </t>
  </si>
  <si>
    <t xml:space="preserve">  2004 38 330  91U 3 7 1 85  6 K 2  4306 3 </t>
  </si>
  <si>
    <t>033891U0002</t>
  </si>
  <si>
    <t>Progama de Mantenimiento a la áreas del edificio sede INAOE</t>
  </si>
  <si>
    <t>Microscopios de fuerza átomica</t>
  </si>
  <si>
    <t>Generador de Patrones (Ópticas)</t>
  </si>
  <si>
    <t>Detector de Vacío</t>
  </si>
  <si>
    <t>Estufa multiple en acero inoxidable</t>
  </si>
  <si>
    <t>Tanques estacionarios de gas</t>
  </si>
  <si>
    <t>Pantalla eléctrica para video-proyector</t>
  </si>
  <si>
    <t>Computadoras Pentium 4</t>
  </si>
  <si>
    <t>Mesa de isla 800X800X900/entrepaños</t>
  </si>
  <si>
    <t>Mesa de trabajo en isla con entrepaños en acero inoxidable</t>
  </si>
  <si>
    <t>Horno de Microondas Mod. RCS10MP Industrial</t>
  </si>
  <si>
    <t>DG/055/2005</t>
  </si>
  <si>
    <t>c.c.p.</t>
  </si>
  <si>
    <t>de Conacyt.- Presente.</t>
  </si>
  <si>
    <t xml:space="preserve">C. Lic. Alberto Mayorga Ríos Encargado del Despacho de la  Dir.Adjunta de Coordinación de Grupos y Centros de Investigación </t>
  </si>
  <si>
    <t xml:space="preserve">C. Lic. Francisco Reyes Baños.- Director General Adjunto de Programación y Presupuesto de Organismos de Ciencia, Tecnología, </t>
  </si>
  <si>
    <t>C. Ing. Arq. Pedro Delgado Hernández.- Titular del Organo de Control Interno, INAOE.- Presente</t>
  </si>
  <si>
    <t>C. Lic. Cecilia Hernández Galváb.- Dir. Genaral Adjunta de Programación y Presupuesto de Educación.</t>
  </si>
  <si>
    <t>INVERSION AUTORIZADA PARA RECURSOS PROPIOS 2005</t>
  </si>
  <si>
    <t>033891U0001 Programa Anual de Aquisiciones de INAOE</t>
  </si>
  <si>
    <t>033891U0002 Programa de Mantenimiento a la áres</t>
  </si>
  <si>
    <t>del edificio sede del INAOE</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</si>
</sst>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0.0\)"/>
    <numFmt numFmtId="173" formatCode="00"/>
    <numFmt numFmtId="174" formatCode="000"/>
    <numFmt numFmtId="175" formatCode="#,##0.00_?"/>
    <numFmt numFmtId="176" formatCode="0_);\(0\)"/>
    <numFmt numFmtId="177" formatCode="0.0"/>
    <numFmt numFmtId="178" formatCode="#,##0_ \ \ ;[Red]\(\ #,##0\)\ "/>
    <numFmt numFmtId="179" formatCode="#,##0.0_ \ \ ;[Red]\(\ #,##0.0\)\ "/>
    <numFmt numFmtId="180" formatCode="#,##0.00;[Red]#,##0.00"/>
    <numFmt numFmtId="181" formatCode="&quot;$&quot;#,##0.00;[Red]&quot;$&quot;#,##0.00"/>
    <numFmt numFmtId="182" formatCode="&quot;$&quot;#,##0.00"/>
    <numFmt numFmtId="183" formatCode="#,##0.00_ ;[Red]\-#,##0.00\ "/>
    <numFmt numFmtId="184" formatCode="[$-80A]dddd\,\ dd&quot; de &quot;mmmm&quot; de &quot;yyyy"/>
    <numFmt numFmtId="185" formatCode="[$-F800]dddd\,\ mmmm\ dd\,\ yyyy"/>
    <numFmt numFmtId="186" formatCode="dddd\,\ mmmm\ dd\,\ yyyy"/>
    <numFmt numFmtId="187" formatCode="#,##0.0\ \ ;[Red]\(#,##0.0\)\ "/>
    <numFmt numFmtId="188" formatCode="#,##0.00\ \ ;[Red]\(#,##0.00\)\ "/>
    <numFmt numFmtId="189" formatCode="#,##0.00_);\(#,##0.00\)"/>
    <numFmt numFmtId="190" formatCode="#,##0.000_);\(#,##0.000\)"/>
    <numFmt numFmtId="191" formatCode="_(* #,##0.000_);_(* \(#,##0.000\);_(*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dd\-mm\-yy"/>
    <numFmt numFmtId="197" formatCode="#,##0_);\(#,##0\)"/>
  </numFmts>
  <fonts count="29">
    <font>
      <sz val="9"/>
      <name val="Helv"/>
      <family val="0"/>
    </font>
    <font>
      <b/>
      <sz val="10"/>
      <name val="Arial"/>
      <family val="0"/>
    </font>
    <font>
      <i/>
      <sz val="10"/>
      <name val="Arial"/>
      <family val="0"/>
    </font>
    <font>
      <b/>
      <i/>
      <sz val="10"/>
      <name val="Arial"/>
      <family val="0"/>
    </font>
    <font>
      <sz val="10"/>
      <name val="Arial"/>
      <family val="0"/>
    </font>
    <font>
      <sz val="9"/>
      <name val="Arial"/>
      <family val="2"/>
    </font>
    <font>
      <b/>
      <sz val="9"/>
      <name val="Arial"/>
      <family val="2"/>
    </font>
    <font>
      <b/>
      <sz val="12"/>
      <name val="Arial"/>
      <family val="2"/>
    </font>
    <font>
      <b/>
      <sz val="7"/>
      <name val="Arial"/>
      <family val="2"/>
    </font>
    <font>
      <sz val="8"/>
      <name val="Arial"/>
      <family val="2"/>
    </font>
    <font>
      <b/>
      <sz val="8"/>
      <name val="Arial"/>
      <family val="2"/>
    </font>
    <font>
      <sz val="7"/>
      <name val="Arial"/>
      <family val="2"/>
    </font>
    <font>
      <sz val="6"/>
      <name val="Arial"/>
      <family val="2"/>
    </font>
    <font>
      <b/>
      <u val="double"/>
      <sz val="8"/>
      <name val="Arial"/>
      <family val="2"/>
    </font>
    <font>
      <b/>
      <u val="single"/>
      <sz val="8"/>
      <name val="Arial"/>
      <family val="2"/>
    </font>
    <font>
      <sz val="10"/>
      <name val="Helv"/>
      <family val="0"/>
    </font>
    <font>
      <u val="single"/>
      <sz val="8"/>
      <name val="Arial"/>
      <family val="2"/>
    </font>
    <font>
      <b/>
      <u val="double"/>
      <sz val="10"/>
      <name val="Arial"/>
      <family val="2"/>
    </font>
    <font>
      <u val="single"/>
      <sz val="10"/>
      <color indexed="12"/>
      <name val="Arial"/>
      <family val="0"/>
    </font>
    <font>
      <u val="single"/>
      <sz val="10"/>
      <color indexed="36"/>
      <name val="Arial"/>
      <family val="0"/>
    </font>
    <font>
      <b/>
      <sz val="11"/>
      <name val="Arial"/>
      <family val="2"/>
    </font>
    <font>
      <b/>
      <sz val="9"/>
      <name val="Helvetica"/>
      <family val="2"/>
    </font>
    <font>
      <sz val="10"/>
      <name val="Tahoma"/>
      <family val="2"/>
    </font>
    <font>
      <b/>
      <u val="double"/>
      <sz val="9"/>
      <name val="Arial"/>
      <family val="2"/>
    </font>
    <font>
      <b/>
      <sz val="9"/>
      <name val="Helv"/>
      <family val="0"/>
    </font>
    <font>
      <b/>
      <sz val="7"/>
      <name val="Helv"/>
      <family val="0"/>
    </font>
    <font>
      <sz val="8"/>
      <name val="Tahoma"/>
      <family val="2"/>
    </font>
    <font>
      <sz val="9"/>
      <name val="Helvetica"/>
      <family val="2"/>
    </font>
    <font>
      <sz val="11"/>
      <name val="Helv"/>
      <family val="0"/>
    </font>
  </fonts>
  <fills count="2">
    <fill>
      <patternFill/>
    </fill>
    <fill>
      <patternFill patternType="gray125"/>
    </fill>
  </fills>
  <borders count="41">
    <border>
      <left/>
      <right/>
      <top/>
      <bottom/>
      <diagonal/>
    </border>
    <border>
      <left style="thin">
        <color indexed="8"/>
      </left>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color indexed="8"/>
      </right>
      <top style="thin"/>
      <bottom style="thin"/>
    </border>
    <border>
      <left>
        <color indexed="63"/>
      </left>
      <right>
        <color indexed="63"/>
      </right>
      <top>
        <color indexed="63"/>
      </top>
      <bottom style="thin"/>
    </border>
    <border>
      <left>
        <color indexed="63"/>
      </left>
      <right style="thin">
        <color indexed="8"/>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color indexed="8"/>
      </right>
      <top>
        <color indexed="63"/>
      </top>
      <bottom style="thin"/>
    </border>
    <border>
      <left style="thin">
        <color indexed="8"/>
      </left>
      <right style="thin"/>
      <top style="thin"/>
      <bottom style="thin"/>
    </border>
    <border>
      <left style="thin"/>
      <right>
        <color indexed="63"/>
      </right>
      <top style="thin"/>
      <bottom style="thin"/>
    </border>
    <border>
      <left style="thin">
        <color indexed="8"/>
      </left>
      <right style="thin"/>
      <top>
        <color indexed="63"/>
      </top>
      <bottom style="thin"/>
    </border>
    <border>
      <left style="thin">
        <color indexed="8"/>
      </left>
      <right style="thin"/>
      <top style="thin"/>
      <bottom>
        <color indexed="63"/>
      </bottom>
    </border>
    <border>
      <left style="thin"/>
      <right style="thin"/>
      <top style="thin"/>
      <bottom>
        <color indexed="63"/>
      </bottom>
    </border>
    <border>
      <left style="thin">
        <color indexed="8"/>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color indexed="8"/>
      </right>
      <top>
        <color indexed="63"/>
      </top>
      <bottom>
        <color indexed="63"/>
      </bottom>
    </border>
    <border>
      <left style="thin">
        <color indexed="8"/>
      </left>
      <right style="thin"/>
      <top>
        <color indexed="63"/>
      </top>
      <bottom style="thin">
        <color indexed="8"/>
      </bottom>
    </border>
    <border>
      <left style="thin"/>
      <right>
        <color indexed="63"/>
      </right>
      <top style="thin">
        <color indexed="8"/>
      </top>
      <bottom>
        <color indexed="63"/>
      </bottom>
    </border>
    <border>
      <left>
        <color indexed="63"/>
      </left>
      <right style="thin"/>
      <top style="thin">
        <color indexed="8"/>
      </top>
      <bottom>
        <color indexed="63"/>
      </bottom>
    </border>
    <border>
      <left style="thin"/>
      <right>
        <color indexed="63"/>
      </right>
      <top>
        <color indexed="63"/>
      </top>
      <bottom style="thin">
        <color indexed="8"/>
      </bottom>
    </border>
    <border>
      <left style="thin">
        <color indexed="8"/>
      </left>
      <right style="thin">
        <color indexed="8"/>
      </right>
      <top>
        <color indexed="63"/>
      </top>
      <bottom style="thin"/>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color indexed="8"/>
      </right>
      <top style="thin"/>
      <bottom style="thin"/>
    </border>
  </borders>
  <cellStyleXfs count="25">
    <xf numFmtId="172"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171" fontId="4" fillId="0" borderId="0" applyFont="0" applyFill="0" applyBorder="0" applyAlignment="0" applyProtection="0"/>
    <xf numFmtId="169"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0" fillId="0" borderId="0">
      <alignment/>
      <protection/>
    </xf>
    <xf numFmtId="172" fontId="0" fillId="0" borderId="0">
      <alignment/>
      <protection/>
    </xf>
    <xf numFmtId="0" fontId="4" fillId="0" borderId="0">
      <alignment/>
      <protection/>
    </xf>
    <xf numFmtId="9" fontId="4" fillId="0" borderId="0" applyFont="0" applyFill="0" applyBorder="0" applyAlignment="0" applyProtection="0"/>
  </cellStyleXfs>
  <cellXfs count="387">
    <xf numFmtId="172" fontId="0" fillId="0" borderId="0" xfId="0" applyAlignment="1">
      <alignment/>
    </xf>
    <xf numFmtId="172" fontId="5" fillId="0" borderId="0" xfId="0" applyFont="1" applyAlignment="1">
      <alignment/>
    </xf>
    <xf numFmtId="172" fontId="5" fillId="0" borderId="0" xfId="0" applyFont="1" applyAlignment="1">
      <alignment/>
    </xf>
    <xf numFmtId="172" fontId="4" fillId="0" borderId="0" xfId="0" applyFont="1" applyAlignment="1" applyProtection="1">
      <alignment/>
      <protection/>
    </xf>
    <xf numFmtId="172" fontId="5" fillId="0" borderId="0" xfId="0" applyFont="1" applyAlignment="1">
      <alignment horizontal="centerContinuous"/>
    </xf>
    <xf numFmtId="172" fontId="7" fillId="0" borderId="0" xfId="0" applyFont="1" applyAlignment="1" applyProtection="1" quotePrefix="1">
      <alignment horizontal="centerContinuous"/>
      <protection/>
    </xf>
    <xf numFmtId="172" fontId="1" fillId="0" borderId="0" xfId="0" applyFont="1" applyAlignment="1" applyProtection="1">
      <alignment horizontal="right"/>
      <protection/>
    </xf>
    <xf numFmtId="172" fontId="8" fillId="0" borderId="1" xfId="0" applyFont="1" applyBorder="1" applyAlignment="1" applyProtection="1">
      <alignment horizontal="centerContinuous" vertical="center"/>
      <protection/>
    </xf>
    <xf numFmtId="172" fontId="8" fillId="0" borderId="2" xfId="0" applyFont="1" applyBorder="1" applyAlignment="1" applyProtection="1">
      <alignment horizontal="centerContinuous" vertical="center"/>
      <protection/>
    </xf>
    <xf numFmtId="172" fontId="8" fillId="0" borderId="3" xfId="0" applyFont="1" applyBorder="1" applyAlignment="1" applyProtection="1">
      <alignment horizontal="centerContinuous" vertical="center"/>
      <protection/>
    </xf>
    <xf numFmtId="172" fontId="11" fillId="0" borderId="4" xfId="0" applyFont="1" applyBorder="1" applyAlignment="1" applyProtection="1">
      <alignment horizontal="centerContinuous" vertical="center"/>
      <protection/>
    </xf>
    <xf numFmtId="172" fontId="11" fillId="0" borderId="0" xfId="0" applyFont="1" applyAlignment="1">
      <alignment/>
    </xf>
    <xf numFmtId="172" fontId="9" fillId="0" borderId="0" xfId="0" applyFont="1" applyAlignment="1">
      <alignment/>
    </xf>
    <xf numFmtId="172" fontId="8" fillId="0" borderId="0" xfId="0" applyFont="1" applyAlignment="1">
      <alignment horizontal="centerContinuous"/>
    </xf>
    <xf numFmtId="172" fontId="11" fillId="0" borderId="0" xfId="0" applyFont="1" applyAlignment="1">
      <alignment horizontal="centerContinuous"/>
    </xf>
    <xf numFmtId="172" fontId="8" fillId="0" borderId="5" xfId="0" applyFont="1" applyBorder="1" applyAlignment="1">
      <alignment horizontal="centerContinuous" vertical="center"/>
    </xf>
    <xf numFmtId="172" fontId="8" fillId="0" borderId="3" xfId="0" applyFont="1" applyBorder="1" applyAlignment="1">
      <alignment horizontal="centerContinuous" vertical="center"/>
    </xf>
    <xf numFmtId="172" fontId="11" fillId="0" borderId="2" xfId="0" applyFont="1" applyBorder="1" applyAlignment="1">
      <alignment horizontal="centerContinuous" vertical="center"/>
    </xf>
    <xf numFmtId="172" fontId="9" fillId="0" borderId="6" xfId="0" applyFont="1" applyBorder="1" applyAlignment="1" applyProtection="1">
      <alignment horizontal="centerContinuous" vertical="center"/>
      <protection/>
    </xf>
    <xf numFmtId="172" fontId="9" fillId="0" borderId="7" xfId="0" applyFont="1" applyBorder="1" applyAlignment="1">
      <alignment horizontal="centerContinuous" vertical="center"/>
    </xf>
    <xf numFmtId="172" fontId="9" fillId="0" borderId="4" xfId="0" applyFont="1" applyBorder="1" applyAlignment="1">
      <alignment horizontal="centerContinuous" vertical="center"/>
    </xf>
    <xf numFmtId="172" fontId="5" fillId="0" borderId="0" xfId="0" applyFont="1" applyBorder="1" applyAlignment="1">
      <alignment/>
    </xf>
    <xf numFmtId="172" fontId="5" fillId="0" borderId="8" xfId="0" applyFont="1" applyBorder="1" applyAlignment="1">
      <alignment/>
    </xf>
    <xf numFmtId="172" fontId="5" fillId="0" borderId="9" xfId="0" applyFont="1" applyBorder="1" applyAlignment="1">
      <alignment/>
    </xf>
    <xf numFmtId="172" fontId="5" fillId="0" borderId="10" xfId="0" applyFont="1" applyBorder="1" applyAlignment="1">
      <alignment/>
    </xf>
    <xf numFmtId="172" fontId="1" fillId="0" borderId="0" xfId="0" applyFont="1" applyAlignment="1" applyProtection="1">
      <alignment horizontal="left"/>
      <protection/>
    </xf>
    <xf numFmtId="172" fontId="5" fillId="0" borderId="11" xfId="0" applyFont="1" applyBorder="1" applyAlignment="1">
      <alignment/>
    </xf>
    <xf numFmtId="172" fontId="5" fillId="0" borderId="0" xfId="0" applyFont="1" applyAlignment="1" applyProtection="1">
      <alignment horizontal="center"/>
      <protection/>
    </xf>
    <xf numFmtId="172" fontId="4" fillId="0" borderId="0" xfId="0" applyFont="1" applyAlignment="1" applyProtection="1" quotePrefix="1">
      <alignment horizontal="left"/>
      <protection/>
    </xf>
    <xf numFmtId="172" fontId="5" fillId="0" borderId="12" xfId="0" applyFont="1" applyBorder="1" applyAlignment="1">
      <alignment/>
    </xf>
    <xf numFmtId="172" fontId="5" fillId="0" borderId="13" xfId="0" applyFont="1" applyBorder="1" applyAlignment="1">
      <alignment/>
    </xf>
    <xf numFmtId="172" fontId="5" fillId="0" borderId="14" xfId="0" applyFont="1" applyBorder="1" applyAlignment="1">
      <alignment/>
    </xf>
    <xf numFmtId="172" fontId="9" fillId="0" borderId="15" xfId="0" applyFont="1" applyBorder="1" applyAlignment="1">
      <alignment/>
    </xf>
    <xf numFmtId="172" fontId="5" fillId="0" borderId="0" xfId="0" applyFont="1" applyAlignment="1" applyProtection="1" quotePrefix="1">
      <alignment horizontal="left"/>
      <protection/>
    </xf>
    <xf numFmtId="172" fontId="9" fillId="0" borderId="0" xfId="0" applyFont="1" applyAlignment="1">
      <alignment/>
    </xf>
    <xf numFmtId="172" fontId="9" fillId="0" borderId="0" xfId="0" applyFont="1" applyAlignment="1">
      <alignment horizontal="centerContinuous"/>
    </xf>
    <xf numFmtId="172" fontId="9" fillId="0" borderId="13" xfId="0" applyFont="1" applyBorder="1" applyAlignment="1">
      <alignment/>
    </xf>
    <xf numFmtId="172" fontId="11" fillId="0" borderId="16" xfId="0" applyFont="1" applyBorder="1" applyAlignment="1">
      <alignment/>
    </xf>
    <xf numFmtId="172" fontId="11" fillId="0" borderId="8" xfId="0" applyFont="1" applyBorder="1" applyAlignment="1">
      <alignment/>
    </xf>
    <xf numFmtId="172" fontId="11" fillId="0" borderId="9" xfId="0" applyFont="1" applyBorder="1" applyAlignment="1">
      <alignment/>
    </xf>
    <xf numFmtId="172" fontId="12" fillId="0" borderId="8" xfId="0" applyFont="1" applyBorder="1" applyAlignment="1">
      <alignment/>
    </xf>
    <xf numFmtId="172" fontId="12" fillId="0" borderId="9" xfId="0" applyFont="1" applyBorder="1" applyAlignment="1">
      <alignment/>
    </xf>
    <xf numFmtId="172" fontId="8" fillId="0" borderId="10" xfId="0" applyFont="1" applyBorder="1" applyAlignment="1">
      <alignment horizontal="centerContinuous"/>
    </xf>
    <xf numFmtId="172" fontId="8" fillId="0" borderId="11" xfId="0" applyFont="1" applyBorder="1" applyAlignment="1" applyProtection="1">
      <alignment horizontal="centerContinuous" vertical="center"/>
      <protection/>
    </xf>
    <xf numFmtId="172" fontId="12" fillId="0" borderId="11" xfId="0" applyFont="1" applyBorder="1" applyAlignment="1" applyProtection="1">
      <alignment horizontal="centerContinuous" vertical="center"/>
      <protection/>
    </xf>
    <xf numFmtId="172" fontId="8" fillId="0" borderId="10" xfId="0" applyFont="1" applyBorder="1" applyAlignment="1" applyProtection="1">
      <alignment horizontal="centerContinuous" vertical="top"/>
      <protection/>
    </xf>
    <xf numFmtId="172" fontId="11" fillId="0" borderId="0" xfId="0" applyFont="1" applyAlignment="1">
      <alignment horizontal="centerContinuous" vertical="top"/>
    </xf>
    <xf numFmtId="172" fontId="11" fillId="0" borderId="11" xfId="0" applyFont="1" applyBorder="1" applyAlignment="1" applyProtection="1">
      <alignment horizontal="centerContinuous" vertical="top"/>
      <protection/>
    </xf>
    <xf numFmtId="172" fontId="12" fillId="0" borderId="11" xfId="0" applyFont="1" applyBorder="1" applyAlignment="1">
      <alignment horizontal="centerContinuous"/>
    </xf>
    <xf numFmtId="172" fontId="11" fillId="0" borderId="17" xfId="0" applyFont="1" applyBorder="1" applyAlignment="1">
      <alignment/>
    </xf>
    <xf numFmtId="172" fontId="8" fillId="0" borderId="6" xfId="0" applyFont="1" applyBorder="1" applyAlignment="1">
      <alignment horizontal="centerContinuous"/>
    </xf>
    <xf numFmtId="172" fontId="11" fillId="0" borderId="6" xfId="0" applyFont="1" applyBorder="1" applyAlignment="1">
      <alignment horizontal="centerContinuous"/>
    </xf>
    <xf numFmtId="172" fontId="8" fillId="0" borderId="4" xfId="0" applyFont="1" applyBorder="1" applyAlignment="1">
      <alignment horizontal="centerContinuous"/>
    </xf>
    <xf numFmtId="172" fontId="12" fillId="0" borderId="4" xfId="0" applyFont="1" applyBorder="1" applyAlignment="1">
      <alignment horizontal="centerContinuous" vertical="center"/>
    </xf>
    <xf numFmtId="172" fontId="9" fillId="0" borderId="10" xfId="0" applyFont="1" applyBorder="1" applyAlignment="1">
      <alignment/>
    </xf>
    <xf numFmtId="172" fontId="10" fillId="0" borderId="0" xfId="0" applyFont="1" applyBorder="1" applyAlignment="1">
      <alignment horizontal="centerContinuous"/>
    </xf>
    <xf numFmtId="172" fontId="9" fillId="0" borderId="0" xfId="0" applyFont="1" applyBorder="1" applyAlignment="1">
      <alignment horizontal="centerContinuous"/>
    </xf>
    <xf numFmtId="172" fontId="10" fillId="0" borderId="11" xfId="0" applyFont="1" applyBorder="1" applyAlignment="1">
      <alignment horizontal="centerContinuous"/>
    </xf>
    <xf numFmtId="172" fontId="9" fillId="0" borderId="0" xfId="0" applyFont="1" applyBorder="1" applyAlignment="1">
      <alignment/>
    </xf>
    <xf numFmtId="172" fontId="9" fillId="0" borderId="11" xfId="0" applyFont="1" applyBorder="1" applyAlignment="1">
      <alignment horizontal="centerContinuous" vertical="center"/>
    </xf>
    <xf numFmtId="172" fontId="10" fillId="0" borderId="0" xfId="0" applyFont="1" applyAlignment="1">
      <alignment/>
    </xf>
    <xf numFmtId="172" fontId="10" fillId="0" borderId="10" xfId="0" applyFont="1" applyBorder="1" applyAlignment="1">
      <alignment/>
    </xf>
    <xf numFmtId="172" fontId="10" fillId="0" borderId="0" xfId="0" applyFont="1" applyBorder="1" applyAlignment="1">
      <alignment horizontal="left"/>
    </xf>
    <xf numFmtId="172" fontId="10" fillId="0" borderId="0" xfId="0" applyFont="1" applyBorder="1" applyAlignment="1">
      <alignment horizontal="center"/>
    </xf>
    <xf numFmtId="175" fontId="13" fillId="0" borderId="11" xfId="0" applyNumberFormat="1" applyFont="1" applyBorder="1" applyAlignment="1" applyProtection="1">
      <alignment vertical="center"/>
      <protection/>
    </xf>
    <xf numFmtId="0" fontId="10" fillId="0" borderId="11" xfId="0" applyNumberFormat="1" applyFont="1" applyBorder="1" applyAlignment="1" applyProtection="1">
      <alignment horizontal="centerContinuous" vertical="center"/>
      <protection/>
    </xf>
    <xf numFmtId="172" fontId="10" fillId="0" borderId="0" xfId="0" applyFont="1" applyBorder="1" applyAlignment="1" applyProtection="1">
      <alignment horizontal="center" vertical="center"/>
      <protection/>
    </xf>
    <xf numFmtId="172" fontId="10" fillId="0" borderId="11" xfId="0" applyFont="1" applyBorder="1" applyAlignment="1">
      <alignment horizontal="centerContinuous" vertical="center"/>
    </xf>
    <xf numFmtId="172" fontId="10" fillId="0" borderId="0" xfId="0" applyFont="1" applyBorder="1" applyAlignment="1">
      <alignment/>
    </xf>
    <xf numFmtId="39" fontId="10" fillId="0" borderId="11" xfId="0" applyNumberFormat="1" applyFont="1" applyBorder="1" applyAlignment="1">
      <alignment horizontal="right"/>
    </xf>
    <xf numFmtId="172" fontId="10" fillId="0" borderId="0" xfId="0" applyFont="1" applyBorder="1" applyAlignment="1" applyProtection="1">
      <alignment horizontal="centerContinuous" vertical="center"/>
      <protection/>
    </xf>
    <xf numFmtId="176" fontId="10" fillId="0" borderId="0" xfId="0" applyNumberFormat="1" applyFont="1" applyBorder="1" applyAlignment="1">
      <alignment/>
    </xf>
    <xf numFmtId="0" fontId="10" fillId="0" borderId="0" xfId="0" applyNumberFormat="1" applyFont="1" applyAlignment="1" applyProtection="1" quotePrefix="1">
      <alignment horizontal="right"/>
      <protection/>
    </xf>
    <xf numFmtId="172" fontId="10" fillId="0" borderId="0" xfId="0" applyFont="1" applyBorder="1" applyAlignment="1" applyProtection="1">
      <alignment horizontal="left"/>
      <protection/>
    </xf>
    <xf numFmtId="175" fontId="14" fillId="0" borderId="11" xfId="0" applyNumberFormat="1" applyFont="1" applyBorder="1" applyAlignment="1" applyProtection="1">
      <alignment horizontal="right"/>
      <protection/>
    </xf>
    <xf numFmtId="0" fontId="10" fillId="0" borderId="0" xfId="0" applyNumberFormat="1" applyFont="1" applyBorder="1" applyAlignment="1">
      <alignment/>
    </xf>
    <xf numFmtId="172" fontId="10" fillId="0" borderId="0" xfId="0" applyFont="1" applyAlignment="1" applyProtection="1">
      <alignment horizontal="left"/>
      <protection/>
    </xf>
    <xf numFmtId="175" fontId="9" fillId="0" borderId="18" xfId="0" applyNumberFormat="1" applyFont="1" applyBorder="1" applyAlignment="1" applyProtection="1">
      <alignment/>
      <protection/>
    </xf>
    <xf numFmtId="172" fontId="9" fillId="0" borderId="19" xfId="0" applyFont="1" applyBorder="1" applyAlignment="1">
      <alignment/>
    </xf>
    <xf numFmtId="1" fontId="9" fillId="0" borderId="0" xfId="0" applyNumberFormat="1" applyFont="1" applyAlignment="1" applyProtection="1" quotePrefix="1">
      <alignment horizontal="center"/>
      <protection/>
    </xf>
    <xf numFmtId="1" fontId="9" fillId="0" borderId="0" xfId="0" applyNumberFormat="1" applyFont="1" applyAlignment="1" applyProtection="1">
      <alignment horizontal="right"/>
      <protection/>
    </xf>
    <xf numFmtId="172" fontId="9" fillId="0" borderId="11" xfId="0" applyFont="1" applyBorder="1" applyAlignment="1">
      <alignment/>
    </xf>
    <xf numFmtId="173" fontId="9" fillId="0" borderId="0" xfId="0" applyNumberFormat="1" applyFont="1" applyAlignment="1">
      <alignment horizontal="centerContinuous"/>
    </xf>
    <xf numFmtId="173" fontId="9" fillId="0" borderId="11" xfId="0" applyNumberFormat="1" applyFont="1" applyBorder="1" applyAlignment="1">
      <alignment horizontal="centerContinuous"/>
    </xf>
    <xf numFmtId="172" fontId="9" fillId="0" borderId="0" xfId="0" applyFont="1" applyBorder="1" applyAlignment="1">
      <alignment horizontal="center"/>
    </xf>
    <xf numFmtId="172" fontId="9" fillId="0" borderId="0" xfId="0" applyFont="1" applyAlignment="1" applyProtection="1" quotePrefix="1">
      <alignment horizontal="left"/>
      <protection/>
    </xf>
    <xf numFmtId="172" fontId="9" fillId="0" borderId="0" xfId="0" applyFont="1" applyAlignment="1" applyProtection="1">
      <alignment horizontal="left"/>
      <protection/>
    </xf>
    <xf numFmtId="172" fontId="9" fillId="0" borderId="0" xfId="0" applyFont="1" applyBorder="1" applyAlignment="1" applyProtection="1">
      <alignment horizontal="left"/>
      <protection/>
    </xf>
    <xf numFmtId="172" fontId="6" fillId="0" borderId="0" xfId="0" applyFont="1" applyAlignment="1">
      <alignment horizontal="centerContinuous"/>
    </xf>
    <xf numFmtId="172" fontId="6" fillId="0" borderId="11" xfId="0" applyFont="1" applyBorder="1" applyAlignment="1">
      <alignment horizontal="centerContinuous"/>
    </xf>
    <xf numFmtId="172" fontId="10" fillId="0" borderId="0" xfId="0" applyFont="1" applyAlignment="1">
      <alignment horizontal="centerContinuous"/>
    </xf>
    <xf numFmtId="172" fontId="11" fillId="0" borderId="20" xfId="0" applyFont="1" applyBorder="1" applyAlignment="1" applyProtection="1">
      <alignment horizontal="centerContinuous" vertical="center"/>
      <protection/>
    </xf>
    <xf numFmtId="172" fontId="10" fillId="0" borderId="0" xfId="0" applyFont="1" applyBorder="1" applyAlignment="1" applyProtection="1" quotePrefix="1">
      <alignment horizontal="center" vertical="center"/>
      <protection/>
    </xf>
    <xf numFmtId="172" fontId="8" fillId="0" borderId="21" xfId="0" applyFont="1" applyBorder="1" applyAlignment="1" applyProtection="1">
      <alignment horizontal="centerContinuous" vertical="center"/>
      <protection/>
    </xf>
    <xf numFmtId="172" fontId="8" fillId="0" borderId="21" xfId="0" applyFont="1" applyBorder="1" applyAlignment="1">
      <alignment horizontal="centerContinuous" vertical="center"/>
    </xf>
    <xf numFmtId="172" fontId="8" fillId="0" borderId="22" xfId="0" applyFont="1" applyBorder="1" applyAlignment="1" applyProtection="1">
      <alignment horizontal="centerContinuous" vertical="center"/>
      <protection/>
    </xf>
    <xf numFmtId="172" fontId="5" fillId="0" borderId="0" xfId="0" applyFont="1" applyBorder="1" applyAlignment="1" quotePrefix="1">
      <alignment/>
    </xf>
    <xf numFmtId="172" fontId="9" fillId="0" borderId="23" xfId="0" applyFont="1" applyBorder="1" applyAlignment="1">
      <alignment horizontal="centerContinuous" vertical="center"/>
    </xf>
    <xf numFmtId="1" fontId="9" fillId="0" borderId="2" xfId="0" applyNumberFormat="1" applyFont="1" applyBorder="1" applyAlignment="1" applyProtection="1" quotePrefix="1">
      <alignment horizontal="centerContinuous" vertical="center"/>
      <protection/>
    </xf>
    <xf numFmtId="172" fontId="5" fillId="0" borderId="24" xfId="0" applyFont="1" applyBorder="1" applyAlignment="1">
      <alignment/>
    </xf>
    <xf numFmtId="172" fontId="5" fillId="0" borderId="25" xfId="0" applyFont="1" applyBorder="1" applyAlignment="1">
      <alignment/>
    </xf>
    <xf numFmtId="172" fontId="8" fillId="0" borderId="8" xfId="0" applyFont="1" applyBorder="1" applyAlignment="1">
      <alignment/>
    </xf>
    <xf numFmtId="172" fontId="8" fillId="0" borderId="26" xfId="0" applyFont="1" applyBorder="1" applyAlignment="1">
      <alignment horizontal="center"/>
    </xf>
    <xf numFmtId="172" fontId="5" fillId="0" borderId="18" xfId="0" applyFont="1" applyBorder="1" applyAlignment="1">
      <alignment/>
    </xf>
    <xf numFmtId="172" fontId="8" fillId="0" borderId="19" xfId="0" applyFont="1" applyBorder="1" applyAlignment="1">
      <alignment horizontal="centerContinuous"/>
    </xf>
    <xf numFmtId="172" fontId="8" fillId="0" borderId="0" xfId="0" applyFont="1" applyBorder="1" applyAlignment="1">
      <alignment horizontal="centerContinuous"/>
    </xf>
    <xf numFmtId="172" fontId="8" fillId="0" borderId="11" xfId="0" applyFont="1" applyBorder="1" applyAlignment="1">
      <alignment horizontal="centerContinuous"/>
    </xf>
    <xf numFmtId="172" fontId="8" fillId="0" borderId="19" xfId="0" applyFont="1" applyBorder="1" applyAlignment="1" applyProtection="1">
      <alignment horizontal="centerContinuous"/>
      <protection/>
    </xf>
    <xf numFmtId="172" fontId="8" fillId="0" borderId="0" xfId="0" applyFont="1" applyAlignment="1" applyProtection="1">
      <alignment horizontal="centerContinuous"/>
      <protection/>
    </xf>
    <xf numFmtId="172" fontId="8" fillId="0" borderId="11" xfId="0" applyFont="1" applyBorder="1" applyAlignment="1" applyProtection="1">
      <alignment horizontal="centerContinuous"/>
      <protection/>
    </xf>
    <xf numFmtId="172" fontId="8" fillId="0" borderId="18" xfId="0" applyFont="1" applyBorder="1" applyAlignment="1">
      <alignment horizontal="center"/>
    </xf>
    <xf numFmtId="172" fontId="5" fillId="0" borderId="27" xfId="0" applyFont="1" applyBorder="1" applyAlignment="1">
      <alignment/>
    </xf>
    <xf numFmtId="172" fontId="5" fillId="0" borderId="6" xfId="0" applyFont="1" applyBorder="1" applyAlignment="1">
      <alignment/>
    </xf>
    <xf numFmtId="172" fontId="5" fillId="0" borderId="4" xfId="0" applyFont="1" applyBorder="1" applyAlignment="1">
      <alignment/>
    </xf>
    <xf numFmtId="172" fontId="5" fillId="0" borderId="0" xfId="0" applyFont="1" applyAlignment="1" applyProtection="1">
      <alignment/>
      <protection/>
    </xf>
    <xf numFmtId="172" fontId="8" fillId="0" borderId="28" xfId="0" applyFont="1" applyBorder="1" applyAlignment="1">
      <alignment horizontal="center"/>
    </xf>
    <xf numFmtId="172" fontId="8" fillId="0" borderId="25" xfId="0" applyFont="1" applyBorder="1" applyAlignment="1">
      <alignment horizontal="center"/>
    </xf>
    <xf numFmtId="172" fontId="8" fillId="0" borderId="28" xfId="0" applyFont="1" applyBorder="1" applyAlignment="1">
      <alignment horizontal="centerContinuous"/>
    </xf>
    <xf numFmtId="172" fontId="8" fillId="0" borderId="9" xfId="0" applyFont="1" applyBorder="1" applyAlignment="1">
      <alignment horizontal="centerContinuous"/>
    </xf>
    <xf numFmtId="172" fontId="5" fillId="0" borderId="23" xfId="0" applyFont="1" applyBorder="1" applyAlignment="1">
      <alignment/>
    </xf>
    <xf numFmtId="172" fontId="1" fillId="0" borderId="6" xfId="0" applyFont="1" applyBorder="1" applyAlignment="1" applyProtection="1">
      <alignment horizontal="left"/>
      <protection/>
    </xf>
    <xf numFmtId="172" fontId="5" fillId="0" borderId="29" xfId="0" applyFont="1" applyBorder="1" applyAlignment="1">
      <alignment/>
    </xf>
    <xf numFmtId="173" fontId="9" fillId="0" borderId="26" xfId="0" applyNumberFormat="1" applyFont="1" applyBorder="1" applyAlignment="1">
      <alignment horizontal="center"/>
    </xf>
    <xf numFmtId="172" fontId="9" fillId="0" borderId="11" xfId="0" applyFont="1" applyBorder="1" applyAlignment="1">
      <alignment/>
    </xf>
    <xf numFmtId="172" fontId="9" fillId="0" borderId="18" xfId="0" applyFont="1" applyBorder="1" applyAlignment="1">
      <alignment/>
    </xf>
    <xf numFmtId="173" fontId="9" fillId="0" borderId="0" xfId="0" applyNumberFormat="1" applyFont="1" applyBorder="1" applyAlignment="1">
      <alignment horizontal="center"/>
    </xf>
    <xf numFmtId="174" fontId="9" fillId="0" borderId="26" xfId="0" applyNumberFormat="1" applyFont="1" applyBorder="1" applyAlignment="1" quotePrefix="1">
      <alignment horizontal="center"/>
    </xf>
    <xf numFmtId="175" fontId="9" fillId="0" borderId="18" xfId="0" applyNumberFormat="1" applyFont="1" applyBorder="1" applyAlignment="1">
      <alignment/>
    </xf>
    <xf numFmtId="173" fontId="9" fillId="0" borderId="26" xfId="0" applyNumberFormat="1" applyFont="1" applyBorder="1" applyAlignment="1" quotePrefix="1">
      <alignment horizontal="center"/>
    </xf>
    <xf numFmtId="175" fontId="9" fillId="0" borderId="11" xfId="0" applyNumberFormat="1" applyFont="1" applyBorder="1" applyAlignment="1">
      <alignment/>
    </xf>
    <xf numFmtId="175" fontId="9" fillId="0" borderId="30" xfId="0" applyNumberFormat="1" applyFont="1" applyBorder="1" applyAlignment="1">
      <alignment/>
    </xf>
    <xf numFmtId="172" fontId="5" fillId="0" borderId="30" xfId="0" applyFont="1" applyBorder="1" applyAlignment="1">
      <alignment/>
    </xf>
    <xf numFmtId="172" fontId="10" fillId="0" borderId="11" xfId="0" applyFont="1" applyBorder="1" applyAlignment="1">
      <alignment horizontal="center"/>
    </xf>
    <xf numFmtId="175" fontId="14" fillId="0" borderId="18" xfId="0" applyNumberFormat="1" applyFont="1" applyBorder="1" applyAlignment="1">
      <alignment/>
    </xf>
    <xf numFmtId="172" fontId="9" fillId="0" borderId="0" xfId="0" applyFont="1" applyAlignment="1">
      <alignment horizontal="right"/>
    </xf>
    <xf numFmtId="175" fontId="16" fillId="0" borderId="18" xfId="0" applyNumberFormat="1" applyFont="1" applyBorder="1" applyAlignment="1">
      <alignment/>
    </xf>
    <xf numFmtId="173" fontId="9" fillId="0" borderId="11" xfId="0" applyNumberFormat="1" applyFont="1" applyBorder="1" applyAlignment="1">
      <alignment horizontal="center"/>
    </xf>
    <xf numFmtId="172" fontId="5" fillId="0" borderId="31" xfId="0" applyFont="1" applyBorder="1" applyAlignment="1">
      <alignment horizontal="center"/>
    </xf>
    <xf numFmtId="175" fontId="9" fillId="0" borderId="29" xfId="0" applyNumberFormat="1" applyFont="1" applyBorder="1" applyAlignment="1">
      <alignment/>
    </xf>
    <xf numFmtId="173" fontId="9" fillId="0" borderId="29" xfId="0" applyNumberFormat="1" applyFont="1" applyBorder="1" applyAlignment="1">
      <alignment horizontal="center"/>
    </xf>
    <xf numFmtId="173" fontId="9" fillId="0" borderId="23" xfId="0" applyNumberFormat="1" applyFont="1" applyBorder="1" applyAlignment="1">
      <alignment horizontal="center"/>
    </xf>
    <xf numFmtId="173" fontId="9" fillId="0" borderId="27" xfId="0" applyNumberFormat="1" applyFont="1" applyBorder="1" applyAlignment="1">
      <alignment horizontal="center"/>
    </xf>
    <xf numFmtId="175" fontId="9" fillId="0" borderId="4" xfId="0" applyNumberFormat="1" applyFont="1" applyBorder="1" applyAlignment="1">
      <alignment/>
    </xf>
    <xf numFmtId="172" fontId="10" fillId="0" borderId="19" xfId="0" applyFont="1" applyBorder="1" applyAlignment="1">
      <alignment horizontal="centerContinuous"/>
    </xf>
    <xf numFmtId="172" fontId="5" fillId="0" borderId="28" xfId="0" applyFont="1" applyBorder="1" applyAlignment="1">
      <alignment/>
    </xf>
    <xf numFmtId="172" fontId="5" fillId="0" borderId="8" xfId="0" applyFont="1" applyBorder="1" applyAlignment="1" applyProtection="1">
      <alignment horizontal="left"/>
      <protection/>
    </xf>
    <xf numFmtId="4" fontId="5" fillId="0" borderId="8" xfId="0" applyNumberFormat="1" applyFont="1" applyBorder="1" applyAlignment="1" applyProtection="1">
      <alignment/>
      <protection/>
    </xf>
    <xf numFmtId="172" fontId="5" fillId="0" borderId="0" xfId="0" applyFont="1" applyBorder="1" applyAlignment="1" applyProtection="1">
      <alignment horizontal="left"/>
      <protection/>
    </xf>
    <xf numFmtId="4" fontId="5" fillId="0" borderId="0" xfId="0" applyNumberFormat="1" applyFont="1" applyBorder="1" applyAlignment="1" applyProtection="1">
      <alignment/>
      <protection/>
    </xf>
    <xf numFmtId="172" fontId="5" fillId="0" borderId="19" xfId="0" applyFont="1" applyBorder="1" applyAlignment="1">
      <alignment/>
    </xf>
    <xf numFmtId="172" fontId="5" fillId="0" borderId="6" xfId="0" applyFont="1" applyBorder="1" applyAlignment="1" applyProtection="1">
      <alignment horizontal="left"/>
      <protection/>
    </xf>
    <xf numFmtId="4" fontId="5" fillId="0" borderId="6" xfId="0" applyNumberFormat="1" applyFont="1" applyBorder="1" applyAlignment="1" applyProtection="1">
      <alignment/>
      <protection/>
    </xf>
    <xf numFmtId="39" fontId="5" fillId="0" borderId="0" xfId="0" applyNumberFormat="1" applyFont="1" applyBorder="1" applyAlignment="1" applyProtection="1">
      <alignment/>
      <protection/>
    </xf>
    <xf numFmtId="172" fontId="5" fillId="0" borderId="0" xfId="0" applyFont="1" applyBorder="1" applyAlignment="1">
      <alignment horizontal="centerContinuous"/>
    </xf>
    <xf numFmtId="172" fontId="9" fillId="0" borderId="32" xfId="0" applyFont="1" applyBorder="1" applyAlignment="1">
      <alignment/>
    </xf>
    <xf numFmtId="172" fontId="9" fillId="0" borderId="15" xfId="0" applyFont="1" applyBorder="1" applyAlignment="1">
      <alignment horizontal="centerContinuous"/>
    </xf>
    <xf numFmtId="172" fontId="9" fillId="0" borderId="33" xfId="0" applyFont="1" applyBorder="1" applyAlignment="1">
      <alignment horizontal="centerContinuous"/>
    </xf>
    <xf numFmtId="172" fontId="9" fillId="0" borderId="19" xfId="0" applyFont="1" applyBorder="1" applyAlignment="1" applyProtection="1">
      <alignment horizontal="centerContinuous"/>
      <protection/>
    </xf>
    <xf numFmtId="172" fontId="9" fillId="0" borderId="0" xfId="0" applyFont="1" applyBorder="1" applyAlignment="1" applyProtection="1">
      <alignment horizontal="centerContinuous"/>
      <protection/>
    </xf>
    <xf numFmtId="172" fontId="9" fillId="0" borderId="11" xfId="0" applyFont="1" applyBorder="1" applyAlignment="1" applyProtection="1">
      <alignment horizontal="centerContinuous"/>
      <protection/>
    </xf>
    <xf numFmtId="172" fontId="9" fillId="0" borderId="19" xfId="0" applyFont="1" applyBorder="1" applyAlignment="1">
      <alignment horizontal="left"/>
    </xf>
    <xf numFmtId="172" fontId="9" fillId="0" borderId="0" xfId="0" applyFont="1" applyBorder="1" applyAlignment="1">
      <alignment horizontal="left"/>
    </xf>
    <xf numFmtId="172" fontId="9" fillId="0" borderId="19" xfId="0" applyFont="1" applyBorder="1" applyAlignment="1">
      <alignment horizontal="center"/>
    </xf>
    <xf numFmtId="172" fontId="9" fillId="0" borderId="34" xfId="0" applyFont="1" applyBorder="1" applyAlignment="1">
      <alignment/>
    </xf>
    <xf numFmtId="172" fontId="9" fillId="0" borderId="14" xfId="0" applyFont="1" applyBorder="1" applyAlignment="1">
      <alignment/>
    </xf>
    <xf numFmtId="172" fontId="11" fillId="0" borderId="0" xfId="0" applyFont="1" applyAlignment="1" applyProtection="1" quotePrefix="1">
      <alignment horizontal="left"/>
      <protection/>
    </xf>
    <xf numFmtId="172" fontId="11" fillId="0" borderId="0" xfId="0" applyFont="1" applyAlignment="1" quotePrefix="1">
      <alignment horizontal="right"/>
    </xf>
    <xf numFmtId="172" fontId="4" fillId="0" borderId="0" xfId="0" applyFont="1" applyAlignment="1">
      <alignment/>
    </xf>
    <xf numFmtId="172" fontId="11" fillId="0" borderId="0" xfId="0" applyFont="1" applyAlignment="1">
      <alignment horizontal="right"/>
    </xf>
    <xf numFmtId="172" fontId="5" fillId="0" borderId="0" xfId="0" applyFont="1" applyAlignment="1" quotePrefix="1">
      <alignment horizontal="left"/>
    </xf>
    <xf numFmtId="172" fontId="4" fillId="0" borderId="0" xfId="0" applyFont="1" applyAlignment="1" quotePrefix="1">
      <alignment horizontal="left"/>
    </xf>
    <xf numFmtId="172" fontId="4" fillId="0" borderId="0" xfId="0" applyFont="1" applyAlignment="1" applyProtection="1">
      <alignment horizontal="left"/>
      <protection/>
    </xf>
    <xf numFmtId="172" fontId="5" fillId="0" borderId="0" xfId="0" applyFont="1" applyAlignment="1" applyProtection="1">
      <alignment horizontal="left"/>
      <protection/>
    </xf>
    <xf numFmtId="172" fontId="6" fillId="0" borderId="0" xfId="0" applyFont="1" applyBorder="1" applyAlignment="1" applyProtection="1">
      <alignment horizontal="centerContinuous"/>
      <protection/>
    </xf>
    <xf numFmtId="172" fontId="9" fillId="0" borderId="0" xfId="0" applyFont="1" applyBorder="1" applyAlignment="1" applyProtection="1" quotePrefix="1">
      <alignment horizontal="left"/>
      <protection/>
    </xf>
    <xf numFmtId="172" fontId="11" fillId="0" borderId="0" xfId="0" applyFont="1" applyBorder="1" applyAlignment="1" applyProtection="1">
      <alignment horizontal="left"/>
      <protection/>
    </xf>
    <xf numFmtId="172" fontId="11" fillId="0" borderId="0" xfId="0" applyFont="1" applyBorder="1" applyAlignment="1">
      <alignment/>
    </xf>
    <xf numFmtId="172" fontId="5" fillId="0" borderId="0" xfId="0" applyFont="1" applyAlignment="1" applyProtection="1">
      <alignment horizontal="right"/>
      <protection/>
    </xf>
    <xf numFmtId="0" fontId="10" fillId="0" borderId="0" xfId="0" applyNumberFormat="1" applyFont="1" applyBorder="1" applyAlignment="1" applyProtection="1" quotePrefix="1">
      <alignment horizontal="centerContinuous" vertical="center"/>
      <protection/>
    </xf>
    <xf numFmtId="175" fontId="17" fillId="0" borderId="11" xfId="0" applyNumberFormat="1" applyFont="1" applyBorder="1" applyAlignment="1" applyProtection="1">
      <alignment vertical="center"/>
      <protection/>
    </xf>
    <xf numFmtId="0" fontId="9" fillId="0" borderId="0" xfId="0" applyNumberFormat="1" applyFont="1" applyBorder="1" applyAlignment="1" quotePrefix="1">
      <alignment horizontal="left"/>
    </xf>
    <xf numFmtId="173" fontId="10" fillId="0" borderId="11" xfId="0" applyNumberFormat="1" applyFont="1" applyBorder="1" applyAlignment="1" applyProtection="1">
      <alignment horizontal="left" vertical="center"/>
      <protection/>
    </xf>
    <xf numFmtId="172" fontId="9" fillId="0" borderId="0" xfId="0" applyFont="1" applyAlignment="1" quotePrefix="1">
      <alignment horizontal="left"/>
    </xf>
    <xf numFmtId="172" fontId="1" fillId="0" borderId="0" xfId="0" applyFont="1" applyAlignment="1">
      <alignment/>
    </xf>
    <xf numFmtId="172" fontId="1" fillId="0" borderId="0" xfId="0" applyFont="1" applyBorder="1" applyAlignment="1">
      <alignment/>
    </xf>
    <xf numFmtId="175" fontId="1" fillId="0" borderId="18" xfId="0" applyNumberFormat="1" applyFont="1" applyBorder="1" applyAlignment="1" applyProtection="1">
      <alignment/>
      <protection/>
    </xf>
    <xf numFmtId="172" fontId="6" fillId="0" borderId="0" xfId="0" applyFont="1" applyAlignment="1" applyProtection="1">
      <alignment horizontal="right"/>
      <protection/>
    </xf>
    <xf numFmtId="172" fontId="6" fillId="0" borderId="0" xfId="0" applyFont="1" applyAlignment="1">
      <alignment/>
    </xf>
    <xf numFmtId="1" fontId="5" fillId="0" borderId="0" xfId="0" applyNumberFormat="1" applyFont="1" applyAlignment="1" applyProtection="1" quotePrefix="1">
      <alignment horizontal="center"/>
      <protection/>
    </xf>
    <xf numFmtId="1" fontId="5" fillId="0" borderId="0" xfId="0" applyNumberFormat="1" applyFont="1" applyAlignment="1" applyProtection="1">
      <alignment horizontal="right"/>
      <protection/>
    </xf>
    <xf numFmtId="1" fontId="5" fillId="0" borderId="0" xfId="0" applyNumberFormat="1" applyFont="1" applyAlignment="1" applyProtection="1">
      <alignment horizontal="left"/>
      <protection/>
    </xf>
    <xf numFmtId="175" fontId="5" fillId="0" borderId="18" xfId="0" applyNumberFormat="1" applyFont="1" applyBorder="1" applyAlignment="1" applyProtection="1">
      <alignment/>
      <protection/>
    </xf>
    <xf numFmtId="173" fontId="5" fillId="0" borderId="0" xfId="0" applyNumberFormat="1" applyFont="1" applyAlignment="1">
      <alignment horizontal="centerContinuous"/>
    </xf>
    <xf numFmtId="173" fontId="5" fillId="0" borderId="11" xfId="0" applyNumberFormat="1" applyFont="1" applyBorder="1" applyAlignment="1">
      <alignment horizontal="centerContinuous"/>
    </xf>
    <xf numFmtId="0" fontId="10" fillId="0" borderId="0" xfId="0" applyNumberFormat="1" applyFont="1" applyBorder="1" applyAlignment="1">
      <alignment horizontal="right"/>
    </xf>
    <xf numFmtId="172" fontId="5" fillId="0" borderId="0" xfId="0" applyFont="1" applyBorder="1" applyAlignment="1">
      <alignment/>
    </xf>
    <xf numFmtId="172" fontId="6" fillId="0" borderId="6" xfId="0" applyFont="1" applyBorder="1" applyAlignment="1">
      <alignment/>
    </xf>
    <xf numFmtId="1" fontId="5" fillId="0" borderId="6" xfId="0" applyNumberFormat="1" applyFont="1" applyBorder="1" applyAlignment="1" applyProtection="1" quotePrefix="1">
      <alignment horizontal="center"/>
      <protection/>
    </xf>
    <xf numFmtId="1" fontId="5" fillId="0" borderId="6" xfId="0" applyNumberFormat="1" applyFont="1" applyBorder="1" applyAlignment="1" applyProtection="1">
      <alignment horizontal="right"/>
      <protection/>
    </xf>
    <xf numFmtId="1" fontId="5" fillId="0" borderId="6" xfId="0" applyNumberFormat="1" applyFont="1" applyBorder="1" applyAlignment="1" applyProtection="1">
      <alignment horizontal="left"/>
      <protection/>
    </xf>
    <xf numFmtId="175" fontId="5" fillId="0" borderId="29" xfId="0" applyNumberFormat="1" applyFont="1" applyBorder="1" applyAlignment="1" applyProtection="1">
      <alignment/>
      <protection/>
    </xf>
    <xf numFmtId="173" fontId="5" fillId="0" borderId="6" xfId="0" applyNumberFormat="1" applyFont="1" applyBorder="1" applyAlignment="1">
      <alignment horizontal="centerContinuous"/>
    </xf>
    <xf numFmtId="173" fontId="5" fillId="0" borderId="4" xfId="0" applyNumberFormat="1" applyFont="1" applyBorder="1" applyAlignment="1">
      <alignment horizontal="centerContinuous"/>
    </xf>
    <xf numFmtId="0" fontId="9" fillId="0" borderId="26" xfId="0" applyNumberFormat="1" applyFont="1" applyBorder="1" applyAlignment="1">
      <alignment horizontal="center"/>
    </xf>
    <xf numFmtId="172" fontId="10" fillId="0" borderId="6" xfId="0" applyFont="1" applyBorder="1" applyAlignment="1" applyProtection="1">
      <alignment horizontal="centerContinuous" vertical="center"/>
      <protection/>
    </xf>
    <xf numFmtId="1" fontId="5" fillId="0" borderId="0" xfId="0" applyNumberFormat="1" applyFont="1" applyFill="1" applyAlignment="1" applyProtection="1">
      <alignment horizontal="left"/>
      <protection/>
    </xf>
    <xf numFmtId="172" fontId="10" fillId="0" borderId="28" xfId="0" applyFont="1" applyBorder="1" applyAlignment="1">
      <alignment/>
    </xf>
    <xf numFmtId="172" fontId="11" fillId="0" borderId="0" xfId="0" applyFont="1" applyBorder="1" applyAlignment="1">
      <alignment horizontal="centerContinuous"/>
    </xf>
    <xf numFmtId="172" fontId="11" fillId="0" borderId="0" xfId="0" applyFont="1" applyBorder="1" applyAlignment="1">
      <alignment horizontal="centerContinuous" vertical="top"/>
    </xf>
    <xf numFmtId="172" fontId="12" fillId="0" borderId="0" xfId="0" applyFont="1" applyBorder="1" applyAlignment="1" applyProtection="1">
      <alignment horizontal="centerContinuous" vertical="center"/>
      <protection/>
    </xf>
    <xf numFmtId="172" fontId="5" fillId="0" borderId="15" xfId="0" applyFont="1" applyBorder="1" applyAlignment="1">
      <alignment/>
    </xf>
    <xf numFmtId="172" fontId="9" fillId="0" borderId="9" xfId="0" applyFont="1" applyBorder="1" applyAlignment="1">
      <alignment/>
    </xf>
    <xf numFmtId="172" fontId="9" fillId="0" borderId="4" xfId="0" applyFont="1" applyBorder="1" applyAlignment="1">
      <alignment/>
    </xf>
    <xf numFmtId="172" fontId="11" fillId="0" borderId="25" xfId="0" applyFont="1" applyBorder="1" applyAlignment="1">
      <alignment/>
    </xf>
    <xf numFmtId="172" fontId="8" fillId="0" borderId="18" xfId="0" applyFont="1" applyBorder="1" applyAlignment="1">
      <alignment horizontal="centerContinuous"/>
    </xf>
    <xf numFmtId="172" fontId="0" fillId="0" borderId="18" xfId="0" applyBorder="1" applyAlignment="1">
      <alignment/>
    </xf>
    <xf numFmtId="173" fontId="9" fillId="0" borderId="35" xfId="0" applyNumberFormat="1" applyFont="1" applyBorder="1" applyAlignment="1" applyProtection="1" quotePrefix="1">
      <alignment horizontal="center" vertical="center"/>
      <protection/>
    </xf>
    <xf numFmtId="172" fontId="11" fillId="0" borderId="18" xfId="0" applyFont="1" applyBorder="1" applyAlignment="1">
      <alignment horizontal="centerContinuous" vertical="top"/>
    </xf>
    <xf numFmtId="172" fontId="11" fillId="0" borderId="29" xfId="0" applyFont="1" applyBorder="1" applyAlignment="1">
      <alignment horizontal="centerContinuous"/>
    </xf>
    <xf numFmtId="172" fontId="9" fillId="0" borderId="18" xfId="0" applyFont="1" applyBorder="1" applyAlignment="1">
      <alignment horizontal="centerContinuous"/>
    </xf>
    <xf numFmtId="172" fontId="10" fillId="0" borderId="18" xfId="0" applyFont="1" applyBorder="1" applyAlignment="1">
      <alignment horizontal="centerContinuous"/>
    </xf>
    <xf numFmtId="172" fontId="10" fillId="0" borderId="18" xfId="0" applyFont="1" applyBorder="1" applyAlignment="1">
      <alignment horizontal="center"/>
    </xf>
    <xf numFmtId="172" fontId="1" fillId="0" borderId="18" xfId="0" applyFont="1" applyBorder="1" applyAlignment="1">
      <alignment/>
    </xf>
    <xf numFmtId="1" fontId="5" fillId="0" borderId="18" xfId="0" applyNumberFormat="1" applyFont="1" applyBorder="1" applyAlignment="1" applyProtection="1">
      <alignment horizontal="center"/>
      <protection/>
    </xf>
    <xf numFmtId="172" fontId="5" fillId="0" borderId="18" xfId="0" applyFont="1" applyBorder="1" applyAlignment="1">
      <alignment horizontal="center"/>
    </xf>
    <xf numFmtId="172" fontId="0" fillId="0" borderId="0" xfId="0" applyBorder="1" applyAlignment="1">
      <alignment/>
    </xf>
    <xf numFmtId="172" fontId="9" fillId="0" borderId="0" xfId="0" applyFont="1" applyBorder="1" applyAlignment="1" applyProtection="1">
      <alignment horizontal="center" vertical="center"/>
      <protection/>
    </xf>
    <xf numFmtId="172" fontId="11" fillId="0" borderId="0" xfId="0" applyFont="1" applyBorder="1" applyAlignment="1" applyProtection="1">
      <alignment horizontal="center" vertical="center"/>
      <protection/>
    </xf>
    <xf numFmtId="172" fontId="11" fillId="0" borderId="0" xfId="0" applyFont="1" applyBorder="1" applyAlignment="1" applyProtection="1">
      <alignment horizontal="centerContinuous" vertical="center"/>
      <protection/>
    </xf>
    <xf numFmtId="172" fontId="11" fillId="0" borderId="0" xfId="0" applyFont="1" applyBorder="1" applyAlignment="1">
      <alignment horizontal="centerContinuous" vertical="center"/>
    </xf>
    <xf numFmtId="172" fontId="8" fillId="0" borderId="0" xfId="0" applyFont="1" applyAlignment="1" applyProtection="1" quotePrefix="1">
      <alignment horizontal="centerContinuous"/>
      <protection/>
    </xf>
    <xf numFmtId="172" fontId="11" fillId="0" borderId="22" xfId="0" applyFont="1" applyBorder="1" applyAlignment="1" applyProtection="1">
      <alignment horizontal="centerContinuous" vertical="center"/>
      <protection/>
    </xf>
    <xf numFmtId="172" fontId="9" fillId="0" borderId="2" xfId="0" applyFont="1" applyBorder="1" applyAlignment="1">
      <alignment horizontal="centerContinuous" vertical="center"/>
    </xf>
    <xf numFmtId="172" fontId="11" fillId="0" borderId="35" xfId="0" applyFont="1" applyBorder="1" applyAlignment="1" applyProtection="1">
      <alignment horizontal="centerContinuous" vertical="center"/>
      <protection/>
    </xf>
    <xf numFmtId="1" fontId="9" fillId="0" borderId="35" xfId="0" applyNumberFormat="1" applyFont="1" applyBorder="1" applyAlignment="1" applyProtection="1" quotePrefix="1">
      <alignment horizontal="center" vertical="center"/>
      <protection/>
    </xf>
    <xf numFmtId="172" fontId="11" fillId="0" borderId="3" xfId="0" applyFont="1" applyBorder="1" applyAlignment="1">
      <alignment horizontal="centerContinuous" vertical="center"/>
    </xf>
    <xf numFmtId="173" fontId="9" fillId="0" borderId="6" xfId="0" applyNumberFormat="1" applyFont="1" applyBorder="1" applyAlignment="1" applyProtection="1" quotePrefix="1">
      <alignment horizontal="center" vertical="center"/>
      <protection/>
    </xf>
    <xf numFmtId="172" fontId="9" fillId="0" borderId="6" xfId="0" applyFont="1" applyBorder="1" applyAlignment="1">
      <alignment horizontal="centerContinuous" vertical="center"/>
    </xf>
    <xf numFmtId="172" fontId="20" fillId="0" borderId="0" xfId="0" applyFont="1" applyAlignment="1">
      <alignment horizontal="centerContinuous"/>
    </xf>
    <xf numFmtId="172" fontId="11" fillId="0" borderId="36" xfId="0" applyFont="1" applyBorder="1" applyAlignment="1" applyProtection="1">
      <alignment horizontal="centerContinuous" vertical="center"/>
      <protection/>
    </xf>
    <xf numFmtId="1" fontId="9" fillId="0" borderId="35" xfId="0" applyNumberFormat="1" applyFont="1" applyBorder="1" applyAlignment="1" applyProtection="1">
      <alignment horizontal="center" vertical="center"/>
      <protection/>
    </xf>
    <xf numFmtId="172" fontId="5" fillId="0" borderId="37" xfId="0" applyFont="1" applyBorder="1" applyAlignment="1">
      <alignment/>
    </xf>
    <xf numFmtId="172" fontId="1" fillId="0" borderId="19" xfId="0" applyFont="1" applyBorder="1" applyAlignment="1">
      <alignment horizontal="centerContinuous"/>
    </xf>
    <xf numFmtId="172" fontId="1" fillId="0" borderId="0" xfId="0" applyFont="1" applyBorder="1" applyAlignment="1">
      <alignment horizontal="centerContinuous"/>
    </xf>
    <xf numFmtId="172" fontId="1" fillId="0" borderId="11" xfId="0" applyFont="1" applyBorder="1" applyAlignment="1">
      <alignment horizontal="centerContinuous"/>
    </xf>
    <xf numFmtId="172" fontId="4" fillId="0" borderId="19" xfId="0" applyFont="1" applyBorder="1" applyAlignment="1">
      <alignment horizontal="left"/>
    </xf>
    <xf numFmtId="172" fontId="4" fillId="0" borderId="0" xfId="0" applyFont="1" applyBorder="1" applyAlignment="1">
      <alignment horizontal="left"/>
    </xf>
    <xf numFmtId="172" fontId="4" fillId="0" borderId="0" xfId="0" applyFont="1" applyBorder="1" applyAlignment="1">
      <alignment/>
    </xf>
    <xf numFmtId="172" fontId="4" fillId="0" borderId="11" xfId="0" applyFont="1" applyBorder="1" applyAlignment="1">
      <alignment/>
    </xf>
    <xf numFmtId="172" fontId="6" fillId="0" borderId="0" xfId="0" applyFont="1" applyBorder="1" applyAlignment="1">
      <alignment/>
    </xf>
    <xf numFmtId="1" fontId="5" fillId="0" borderId="0" xfId="0" applyNumberFormat="1" applyFont="1" applyBorder="1" applyAlignment="1" applyProtection="1" quotePrefix="1">
      <alignment horizontal="center"/>
      <protection/>
    </xf>
    <xf numFmtId="1" fontId="5" fillId="0" borderId="0" xfId="0" applyNumberFormat="1" applyFont="1" applyBorder="1" applyAlignment="1" applyProtection="1">
      <alignment horizontal="right"/>
      <protection/>
    </xf>
    <xf numFmtId="1" fontId="5" fillId="0" borderId="0" xfId="0" applyNumberFormat="1" applyFont="1" applyBorder="1" applyAlignment="1" applyProtection="1">
      <alignment horizontal="left"/>
      <protection/>
    </xf>
    <xf numFmtId="173" fontId="5" fillId="0" borderId="0" xfId="0" applyNumberFormat="1" applyFont="1" applyBorder="1" applyAlignment="1">
      <alignment horizontal="centerContinuous"/>
    </xf>
    <xf numFmtId="175" fontId="5" fillId="0" borderId="0" xfId="0" applyNumberFormat="1" applyFont="1" applyBorder="1" applyAlignment="1" applyProtection="1">
      <alignment/>
      <protection/>
    </xf>
    <xf numFmtId="172" fontId="4" fillId="0" borderId="0" xfId="0" applyFont="1" applyBorder="1" applyAlignment="1">
      <alignment horizontal="centerContinuous"/>
    </xf>
    <xf numFmtId="172" fontId="4" fillId="0" borderId="11" xfId="0" applyFont="1" applyBorder="1" applyAlignment="1">
      <alignment horizontal="centerContinuous"/>
    </xf>
    <xf numFmtId="172" fontId="5" fillId="0" borderId="0" xfId="0" applyFont="1" applyFill="1" applyAlignment="1">
      <alignment/>
    </xf>
    <xf numFmtId="172" fontId="5" fillId="0" borderId="0" xfId="0" applyFont="1" applyFill="1" applyBorder="1" applyAlignment="1">
      <alignment/>
    </xf>
    <xf numFmtId="1" fontId="5" fillId="0" borderId="18" xfId="0" applyNumberFormat="1" applyFont="1" applyFill="1" applyBorder="1" applyAlignment="1" applyProtection="1">
      <alignment horizontal="center"/>
      <protection/>
    </xf>
    <xf numFmtId="175" fontId="5" fillId="0" borderId="18" xfId="0" applyNumberFormat="1" applyFont="1" applyFill="1" applyBorder="1" applyAlignment="1" applyProtection="1">
      <alignment/>
      <protection/>
    </xf>
    <xf numFmtId="173" fontId="9" fillId="0" borderId="0" xfId="0" applyNumberFormat="1" applyFont="1" applyFill="1" applyAlignment="1">
      <alignment horizontal="centerContinuous"/>
    </xf>
    <xf numFmtId="173" fontId="9" fillId="0" borderId="11" xfId="0" applyNumberFormat="1" applyFont="1" applyFill="1" applyBorder="1" applyAlignment="1">
      <alignment horizontal="centerContinuous"/>
    </xf>
    <xf numFmtId="175" fontId="1" fillId="0" borderId="18" xfId="0" applyNumberFormat="1" applyFont="1" applyFill="1" applyBorder="1" applyAlignment="1" applyProtection="1">
      <alignment/>
      <protection/>
    </xf>
    <xf numFmtId="172" fontId="20" fillId="0" borderId="0" xfId="0" applyFont="1" applyBorder="1" applyAlignment="1">
      <alignment/>
    </xf>
    <xf numFmtId="172" fontId="11" fillId="0" borderId="3" xfId="0" applyFont="1" applyBorder="1" applyAlignment="1" applyProtection="1">
      <alignment horizontal="centerContinuous" vertical="center"/>
      <protection/>
    </xf>
    <xf numFmtId="172" fontId="11" fillId="0" borderId="6" xfId="0" applyFont="1" applyBorder="1" applyAlignment="1" applyProtection="1">
      <alignment horizontal="centerContinuous" vertical="center"/>
      <protection/>
    </xf>
    <xf numFmtId="172" fontId="12" fillId="0" borderId="11" xfId="0" applyFont="1" applyBorder="1" applyAlignment="1">
      <alignment horizontal="center"/>
    </xf>
    <xf numFmtId="172" fontId="9" fillId="0" borderId="0" xfId="0" applyFont="1" applyAlignment="1">
      <alignment horizontal="left"/>
    </xf>
    <xf numFmtId="172" fontId="10" fillId="0" borderId="19" xfId="21" applyFont="1" applyBorder="1" quotePrefix="1">
      <alignment/>
      <protection/>
    </xf>
    <xf numFmtId="49" fontId="6" fillId="0" borderId="0" xfId="21" applyNumberFormat="1" applyFont="1" applyAlignment="1" applyProtection="1">
      <alignment horizontal="left"/>
      <protection/>
    </xf>
    <xf numFmtId="172" fontId="21" fillId="0" borderId="0" xfId="21" applyFont="1" applyAlignment="1" applyProtection="1">
      <alignment horizontal="left"/>
      <protection/>
    </xf>
    <xf numFmtId="172" fontId="5" fillId="0" borderId="0" xfId="21" applyFont="1">
      <alignment/>
      <protection/>
    </xf>
    <xf numFmtId="172" fontId="5" fillId="0" borderId="0" xfId="21" applyFont="1" applyBorder="1">
      <alignment/>
      <protection/>
    </xf>
    <xf numFmtId="172" fontId="10" fillId="0" borderId="19" xfId="21" applyFont="1" applyBorder="1">
      <alignment/>
      <protection/>
    </xf>
    <xf numFmtId="172" fontId="9" fillId="0" borderId="19" xfId="21" applyFont="1" applyBorder="1">
      <alignment/>
      <protection/>
    </xf>
    <xf numFmtId="49" fontId="5" fillId="0" borderId="0" xfId="21" applyNumberFormat="1" applyFont="1" applyAlignment="1">
      <alignment horizontal="center"/>
      <protection/>
    </xf>
    <xf numFmtId="0" fontId="22" fillId="0" borderId="0" xfId="23" applyFont="1" applyBorder="1" applyAlignment="1">
      <alignment vertical="center"/>
      <protection/>
    </xf>
    <xf numFmtId="0" fontId="5" fillId="0" borderId="0" xfId="21" applyNumberFormat="1" applyFont="1" applyBorder="1" applyAlignment="1">
      <alignment/>
      <protection/>
    </xf>
    <xf numFmtId="40" fontId="6" fillId="0" borderId="38" xfId="21" applyNumberFormat="1" applyFont="1" applyBorder="1" applyProtection="1">
      <alignment/>
      <protection/>
    </xf>
    <xf numFmtId="40" fontId="5" fillId="0" borderId="38" xfId="21" applyNumberFormat="1" applyFont="1" applyBorder="1" applyProtection="1">
      <alignment/>
      <protection/>
    </xf>
    <xf numFmtId="175" fontId="23" fillId="0" borderId="11" xfId="0" applyNumberFormat="1" applyFont="1" applyBorder="1" applyAlignment="1" applyProtection="1">
      <alignment vertical="center"/>
      <protection/>
    </xf>
    <xf numFmtId="172" fontId="10" fillId="0" borderId="39" xfId="21" applyFont="1" applyBorder="1" applyAlignment="1" applyProtection="1">
      <alignment horizontal="centerContinuous" vertical="center"/>
      <protection/>
    </xf>
    <xf numFmtId="9" fontId="24" fillId="0" borderId="39" xfId="24" applyFont="1" applyBorder="1" applyAlignment="1" applyProtection="1" quotePrefix="1">
      <alignment horizontal="center"/>
      <protection/>
    </xf>
    <xf numFmtId="172" fontId="10" fillId="0" borderId="39" xfId="21" applyFont="1" applyBorder="1" applyAlignment="1" applyProtection="1">
      <alignment horizontal="center" vertical="center"/>
      <protection/>
    </xf>
    <xf numFmtId="172" fontId="4" fillId="0" borderId="11" xfId="21" applyFont="1" applyBorder="1" applyAlignment="1">
      <alignment/>
      <protection/>
    </xf>
    <xf numFmtId="172" fontId="4" fillId="0" borderId="18" xfId="21" applyFont="1" applyBorder="1" applyAlignment="1">
      <alignment/>
      <protection/>
    </xf>
    <xf numFmtId="49" fontId="6" fillId="0" borderId="19" xfId="21" applyNumberFormat="1" applyFont="1" applyBorder="1" applyAlignment="1" applyProtection="1">
      <alignment horizontal="left"/>
      <protection/>
    </xf>
    <xf numFmtId="172" fontId="6" fillId="0" borderId="0" xfId="0" applyFont="1" applyBorder="1" applyAlignment="1">
      <alignment horizontal="left"/>
    </xf>
    <xf numFmtId="172" fontId="6" fillId="0" borderId="19" xfId="21" applyFont="1" applyBorder="1" quotePrefix="1">
      <alignment/>
      <protection/>
    </xf>
    <xf numFmtId="49" fontId="5" fillId="0" borderId="0" xfId="21" applyNumberFormat="1" applyFont="1" applyAlignment="1" applyProtection="1">
      <alignment horizontal="left"/>
      <protection/>
    </xf>
    <xf numFmtId="173" fontId="6" fillId="0" borderId="19" xfId="21" applyNumberFormat="1" applyFont="1" applyBorder="1" applyAlignment="1">
      <alignment horizontal="left"/>
      <protection/>
    </xf>
    <xf numFmtId="173" fontId="6" fillId="0" borderId="0" xfId="21" applyNumberFormat="1" applyFont="1" applyBorder="1" applyAlignment="1">
      <alignment horizontal="left"/>
      <protection/>
    </xf>
    <xf numFmtId="173" fontId="6" fillId="0" borderId="19" xfId="21" applyNumberFormat="1" applyFont="1" applyBorder="1" applyAlignment="1">
      <alignment horizontal="right"/>
      <protection/>
    </xf>
    <xf numFmtId="1" fontId="5" fillId="0" borderId="0" xfId="21" applyNumberFormat="1" applyFont="1" applyBorder="1" applyAlignment="1">
      <alignment horizontal="left"/>
      <protection/>
    </xf>
    <xf numFmtId="172" fontId="1" fillId="0" borderId="19" xfId="21" applyFont="1" applyBorder="1" applyAlignment="1" applyProtection="1" quotePrefix="1">
      <alignment horizontal="left"/>
      <protection/>
    </xf>
    <xf numFmtId="1" fontId="5" fillId="0" borderId="0" xfId="21" applyNumberFormat="1" applyFont="1" applyAlignment="1" applyProtection="1">
      <alignment horizontal="left"/>
      <protection/>
    </xf>
    <xf numFmtId="4" fontId="9" fillId="0" borderId="18" xfId="21" applyNumberFormat="1" applyFont="1" applyBorder="1" applyAlignment="1">
      <alignment horizontal="right"/>
      <protection/>
    </xf>
    <xf numFmtId="1" fontId="5" fillId="0" borderId="18" xfId="21" applyNumberFormat="1" applyFont="1" applyBorder="1" applyAlignment="1">
      <alignment horizontal="center"/>
      <protection/>
    </xf>
    <xf numFmtId="175" fontId="6" fillId="0" borderId="18" xfId="0" applyNumberFormat="1" applyFont="1" applyBorder="1" applyAlignment="1" applyProtection="1">
      <alignment/>
      <protection/>
    </xf>
    <xf numFmtId="173" fontId="5" fillId="0" borderId="11" xfId="0" applyNumberFormat="1" applyFont="1" applyBorder="1" applyAlignment="1">
      <alignment horizontal="left"/>
    </xf>
    <xf numFmtId="1" fontId="6" fillId="0" borderId="0" xfId="21" applyNumberFormat="1" applyFont="1" applyAlignment="1">
      <alignment horizontal="left"/>
      <protection/>
    </xf>
    <xf numFmtId="1" fontId="5" fillId="0" borderId="0" xfId="21" applyNumberFormat="1" applyFont="1" applyAlignment="1">
      <alignment horizontal="left"/>
      <protection/>
    </xf>
    <xf numFmtId="49" fontId="5" fillId="0" borderId="0" xfId="21" applyNumberFormat="1" applyFont="1" applyAlignment="1">
      <alignment horizontal="left"/>
      <protection/>
    </xf>
    <xf numFmtId="1" fontId="9" fillId="0" borderId="6" xfId="0" applyNumberFormat="1" applyFont="1" applyBorder="1" applyAlignment="1" applyProtection="1">
      <alignment horizontal="centerContinuous" vertical="center"/>
      <protection/>
    </xf>
    <xf numFmtId="196" fontId="9" fillId="0" borderId="40" xfId="0" applyNumberFormat="1" applyFont="1" applyBorder="1" applyAlignment="1" applyProtection="1">
      <alignment horizontal="center" vertical="center"/>
      <protection/>
    </xf>
    <xf numFmtId="1" fontId="9" fillId="0" borderId="22" xfId="0" applyNumberFormat="1" applyFont="1" applyBorder="1" applyAlignment="1" applyProtection="1">
      <alignment horizontal="centerContinuous" vertical="center"/>
      <protection/>
    </xf>
    <xf numFmtId="172" fontId="4" fillId="0" borderId="0" xfId="21" applyFont="1" applyBorder="1" applyAlignment="1" quotePrefix="1">
      <alignment horizontal="center"/>
      <protection/>
    </xf>
    <xf numFmtId="172" fontId="4" fillId="0" borderId="0" xfId="21" applyFont="1" applyAlignment="1" applyProtection="1" quotePrefix="1">
      <alignment horizontal="center"/>
      <protection/>
    </xf>
    <xf numFmtId="49" fontId="4" fillId="0" borderId="0" xfId="21" applyNumberFormat="1" applyFont="1" applyAlignment="1" applyProtection="1">
      <alignment horizontal="center"/>
      <protection/>
    </xf>
    <xf numFmtId="49" fontId="4" fillId="0" borderId="0" xfId="21" applyNumberFormat="1" applyFont="1" applyAlignment="1" applyProtection="1" quotePrefix="1">
      <alignment horizontal="center"/>
      <protection/>
    </xf>
    <xf numFmtId="172" fontId="5" fillId="0" borderId="0" xfId="21" applyFont="1" applyBorder="1" applyAlignment="1">
      <alignment/>
      <protection/>
    </xf>
    <xf numFmtId="172" fontId="5" fillId="0" borderId="0" xfId="21" applyFont="1" applyAlignment="1" applyProtection="1">
      <alignment horizontal="left"/>
      <protection/>
    </xf>
    <xf numFmtId="172" fontId="6" fillId="0" borderId="39" xfId="21" applyFont="1" applyBorder="1" applyAlignment="1" applyProtection="1">
      <alignment horizontal="centerContinuous" vertical="center"/>
      <protection/>
    </xf>
    <xf numFmtId="172" fontId="6" fillId="0" borderId="11" xfId="0" applyFont="1" applyBorder="1" applyAlignment="1">
      <alignment horizontal="centerContinuous" vertical="center"/>
    </xf>
    <xf numFmtId="172" fontId="6" fillId="0" borderId="39" xfId="21" applyFont="1" applyBorder="1" applyAlignment="1" applyProtection="1">
      <alignment horizontal="center" vertical="center"/>
      <protection/>
    </xf>
    <xf numFmtId="9" fontId="6" fillId="0" borderId="11" xfId="0" applyNumberFormat="1" applyFont="1" applyBorder="1" applyAlignment="1">
      <alignment horizontal="centerContinuous" vertical="center"/>
    </xf>
    <xf numFmtId="172" fontId="25" fillId="0" borderId="0" xfId="0" applyFont="1" applyBorder="1" applyAlignment="1">
      <alignment horizontal="left"/>
    </xf>
    <xf numFmtId="172" fontId="10" fillId="0" borderId="0" xfId="21" applyFont="1" applyBorder="1" applyAlignment="1" applyProtection="1">
      <alignment horizontal="center" vertical="center"/>
      <protection/>
    </xf>
    <xf numFmtId="9" fontId="24" fillId="0" borderId="0" xfId="24" applyFont="1" applyBorder="1" applyAlignment="1" applyProtection="1" quotePrefix="1">
      <alignment horizontal="center"/>
      <protection/>
    </xf>
    <xf numFmtId="1" fontId="9" fillId="0" borderId="18" xfId="21" applyNumberFormat="1" applyFont="1" applyBorder="1" applyAlignment="1">
      <alignment horizontal="centerContinuous"/>
      <protection/>
    </xf>
    <xf numFmtId="1" fontId="9" fillId="0" borderId="18" xfId="21" applyNumberFormat="1" applyFont="1" applyBorder="1" applyAlignment="1">
      <alignment horizontal="center"/>
      <protection/>
    </xf>
    <xf numFmtId="172" fontId="10" fillId="0" borderId="18" xfId="21" applyFont="1" applyBorder="1" applyAlignment="1" applyProtection="1">
      <alignment horizontal="center" vertical="center"/>
      <protection/>
    </xf>
    <xf numFmtId="172" fontId="10" fillId="0" borderId="18" xfId="0" applyFont="1" applyBorder="1" applyAlignment="1">
      <alignment horizontal="centerContinuous" vertical="center"/>
    </xf>
    <xf numFmtId="172" fontId="10" fillId="0" borderId="8" xfId="21" applyFont="1" applyBorder="1" quotePrefix="1">
      <alignment/>
      <protection/>
    </xf>
    <xf numFmtId="49" fontId="5" fillId="0" borderId="8" xfId="21" applyNumberFormat="1" applyFont="1" applyBorder="1" applyAlignment="1" applyProtection="1">
      <alignment horizontal="left"/>
      <protection/>
    </xf>
    <xf numFmtId="0" fontId="10" fillId="0" borderId="8" xfId="0" applyNumberFormat="1" applyFont="1" applyBorder="1" applyAlignment="1">
      <alignment/>
    </xf>
    <xf numFmtId="1" fontId="5" fillId="0" borderId="8" xfId="0" applyNumberFormat="1" applyFont="1" applyBorder="1" applyAlignment="1" applyProtection="1">
      <alignment horizontal="right"/>
      <protection/>
    </xf>
    <xf numFmtId="1" fontId="5" fillId="0" borderId="8" xfId="0" applyNumberFormat="1" applyFont="1" applyBorder="1" applyAlignment="1" applyProtection="1">
      <alignment horizontal="left"/>
      <protection/>
    </xf>
    <xf numFmtId="1" fontId="9" fillId="0" borderId="8" xfId="21" applyNumberFormat="1" applyFont="1" applyBorder="1" applyAlignment="1">
      <alignment horizontal="center"/>
      <protection/>
    </xf>
    <xf numFmtId="4" fontId="9" fillId="0" borderId="8" xfId="21" applyNumberFormat="1" applyFont="1" applyBorder="1" applyAlignment="1">
      <alignment horizontal="right"/>
      <protection/>
    </xf>
    <xf numFmtId="172" fontId="10" fillId="0" borderId="8" xfId="0" applyFont="1" applyBorder="1" applyAlignment="1" applyProtection="1">
      <alignment horizontal="centerContinuous" vertical="center"/>
      <protection/>
    </xf>
    <xf numFmtId="173" fontId="5" fillId="0" borderId="8" xfId="0" applyNumberFormat="1" applyFont="1" applyBorder="1" applyAlignment="1">
      <alignment horizontal="left"/>
    </xf>
    <xf numFmtId="172" fontId="10" fillId="0" borderId="8" xfId="21" applyFont="1" applyBorder="1" applyAlignment="1" applyProtection="1">
      <alignment horizontal="center" vertical="center"/>
      <protection/>
    </xf>
    <xf numFmtId="9" fontId="24" fillId="0" borderId="8" xfId="24" applyFont="1" applyBorder="1" applyAlignment="1" applyProtection="1" quotePrefix="1">
      <alignment horizontal="center"/>
      <protection/>
    </xf>
    <xf numFmtId="175" fontId="5" fillId="0" borderId="8" xfId="0" applyNumberFormat="1" applyFont="1" applyBorder="1" applyAlignment="1" applyProtection="1">
      <alignment/>
      <protection/>
    </xf>
    <xf numFmtId="172" fontId="10" fillId="0" borderId="0" xfId="21" applyFont="1" applyBorder="1" quotePrefix="1">
      <alignment/>
      <protection/>
    </xf>
    <xf numFmtId="49" fontId="5" fillId="0" borderId="0" xfId="21" applyNumberFormat="1" applyFont="1" applyBorder="1" applyAlignment="1" applyProtection="1">
      <alignment horizontal="left"/>
      <protection/>
    </xf>
    <xf numFmtId="1" fontId="9" fillId="0" borderId="0" xfId="21" applyNumberFormat="1" applyFont="1" applyBorder="1" applyAlignment="1">
      <alignment horizontal="center"/>
      <protection/>
    </xf>
    <xf numFmtId="4" fontId="9" fillId="0" borderId="0" xfId="21" applyNumberFormat="1" applyFont="1" applyBorder="1" applyAlignment="1">
      <alignment horizontal="right"/>
      <protection/>
    </xf>
    <xf numFmtId="173" fontId="5" fillId="0" borderId="0" xfId="0" applyNumberFormat="1" applyFont="1" applyBorder="1" applyAlignment="1">
      <alignment horizontal="left"/>
    </xf>
    <xf numFmtId="1" fontId="5" fillId="0" borderId="0" xfId="21" applyNumberFormat="1" applyFont="1" applyBorder="1" applyAlignment="1" applyProtection="1">
      <alignment horizontal="left"/>
      <protection/>
    </xf>
    <xf numFmtId="1" fontId="6" fillId="0" borderId="0" xfId="21" applyNumberFormat="1" applyFont="1" applyBorder="1" applyAlignment="1">
      <alignment horizontal="left"/>
      <protection/>
    </xf>
    <xf numFmtId="172" fontId="10" fillId="0" borderId="0" xfId="0" applyFont="1" applyBorder="1" applyAlignment="1">
      <alignment/>
    </xf>
    <xf numFmtId="172" fontId="10" fillId="0" borderId="27" xfId="0" applyFont="1" applyBorder="1" applyAlignment="1">
      <alignment/>
    </xf>
    <xf numFmtId="1" fontId="5" fillId="0" borderId="6" xfId="21" applyNumberFormat="1" applyFont="1" applyBorder="1" applyAlignment="1">
      <alignment horizontal="left"/>
      <protection/>
    </xf>
    <xf numFmtId="172" fontId="10" fillId="0" borderId="6" xfId="0" applyFont="1" applyBorder="1" applyAlignment="1">
      <alignment/>
    </xf>
    <xf numFmtId="1" fontId="5" fillId="0" borderId="29" xfId="21" applyNumberFormat="1" applyFont="1" applyBorder="1" applyAlignment="1">
      <alignment horizontal="center"/>
      <protection/>
    </xf>
    <xf numFmtId="4" fontId="9" fillId="0" borderId="29" xfId="21" applyNumberFormat="1" applyFont="1" applyBorder="1" applyAlignment="1">
      <alignment horizontal="right"/>
      <protection/>
    </xf>
    <xf numFmtId="173" fontId="5" fillId="0" borderId="4" xfId="0" applyNumberFormat="1" applyFont="1" applyBorder="1" applyAlignment="1">
      <alignment horizontal="left"/>
    </xf>
    <xf numFmtId="172" fontId="10" fillId="0" borderId="29" xfId="21" applyFont="1" applyBorder="1" applyAlignment="1" applyProtection="1">
      <alignment horizontal="center" vertical="center"/>
      <protection/>
    </xf>
    <xf numFmtId="9" fontId="24" fillId="0" borderId="6" xfId="24" applyFont="1" applyBorder="1" applyAlignment="1" applyProtection="1" quotePrefix="1">
      <alignment horizontal="center"/>
      <protection/>
    </xf>
    <xf numFmtId="173" fontId="9" fillId="0" borderId="35" xfId="0" applyNumberFormat="1" applyFont="1" applyBorder="1" applyAlignment="1" applyProtection="1" quotePrefix="1">
      <alignment horizontal="left" vertical="center"/>
      <protection/>
    </xf>
    <xf numFmtId="172" fontId="26" fillId="0" borderId="0" xfId="22" applyFont="1">
      <alignment/>
      <protection/>
    </xf>
    <xf numFmtId="172" fontId="6" fillId="0" borderId="0" xfId="0" applyFont="1" applyBorder="1" applyAlignment="1">
      <alignment vertical="center"/>
    </xf>
    <xf numFmtId="172" fontId="10" fillId="0" borderId="0" xfId="21" applyFont="1" applyBorder="1" applyAlignment="1">
      <alignment horizontal="left"/>
      <protection/>
    </xf>
    <xf numFmtId="172" fontId="9" fillId="0" borderId="0" xfId="21" applyFont="1" applyBorder="1" applyAlignment="1">
      <alignment horizontal="center"/>
      <protection/>
    </xf>
    <xf numFmtId="172" fontId="9" fillId="0" borderId="0" xfId="21" applyFont="1" applyBorder="1" applyAlignment="1">
      <alignment horizontal="centerContinuous"/>
      <protection/>
    </xf>
    <xf numFmtId="1" fontId="9" fillId="0" borderId="26" xfId="21" applyNumberFormat="1" applyFont="1" applyBorder="1" applyAlignment="1">
      <alignment horizontal="centerContinuous"/>
      <protection/>
    </xf>
    <xf numFmtId="172" fontId="9" fillId="0" borderId="18" xfId="21" applyFont="1" applyBorder="1" applyAlignment="1">
      <alignment horizontal="centerContinuous"/>
      <protection/>
    </xf>
    <xf numFmtId="1" fontId="9" fillId="0" borderId="26" xfId="21" applyNumberFormat="1" applyFont="1" applyBorder="1" applyAlignment="1">
      <alignment horizontal="center"/>
      <protection/>
    </xf>
    <xf numFmtId="172" fontId="27" fillId="0" borderId="0" xfId="21" applyFont="1" applyAlignment="1" applyProtection="1">
      <alignment/>
      <protection/>
    </xf>
    <xf numFmtId="172" fontId="5" fillId="0" borderId="0" xfId="21" applyFont="1" applyAlignment="1">
      <alignment/>
      <protection/>
    </xf>
    <xf numFmtId="172" fontId="21" fillId="0" borderId="0" xfId="21" applyFont="1" applyAlignment="1" applyProtection="1">
      <alignment/>
      <protection/>
    </xf>
    <xf numFmtId="172" fontId="6" fillId="0" borderId="0" xfId="21" applyFont="1" applyBorder="1" applyAlignment="1">
      <alignment/>
      <protection/>
    </xf>
    <xf numFmtId="172" fontId="9" fillId="0" borderId="0" xfId="21" applyFont="1" applyBorder="1" applyAlignment="1">
      <alignment/>
      <protection/>
    </xf>
    <xf numFmtId="172" fontId="4" fillId="0" borderId="0" xfId="21" applyFont="1" applyAlignment="1">
      <alignment/>
      <protection/>
    </xf>
    <xf numFmtId="1" fontId="5" fillId="0" borderId="26" xfId="21" applyNumberFormat="1" applyFont="1" applyBorder="1" applyAlignment="1">
      <alignment horizontal="center"/>
      <protection/>
    </xf>
    <xf numFmtId="1" fontId="9" fillId="0" borderId="11" xfId="21" applyNumberFormat="1" applyFont="1" applyBorder="1" applyAlignment="1">
      <alignment horizontal="centerContinuous"/>
      <protection/>
    </xf>
    <xf numFmtId="1" fontId="9" fillId="0" borderId="11" xfId="21" applyNumberFormat="1" applyFont="1" applyBorder="1" applyAlignment="1">
      <alignment horizontal="center"/>
      <protection/>
    </xf>
    <xf numFmtId="1" fontId="5" fillId="0" borderId="11" xfId="21" applyNumberFormat="1" applyFont="1" applyBorder="1" applyAlignment="1">
      <alignment horizontal="center"/>
      <protection/>
    </xf>
    <xf numFmtId="172" fontId="5" fillId="0" borderId="0" xfId="0" applyFont="1" applyBorder="1" applyAlignment="1">
      <alignment vertical="center"/>
    </xf>
    <xf numFmtId="49" fontId="9" fillId="0" borderId="18" xfId="21" applyNumberFormat="1" applyFont="1" applyBorder="1" applyAlignment="1">
      <alignment horizontal="right"/>
      <protection/>
    </xf>
    <xf numFmtId="49" fontId="5" fillId="0" borderId="18" xfId="21" applyNumberFormat="1" applyFont="1" applyBorder="1" applyAlignment="1">
      <alignment horizontal="center"/>
      <protection/>
    </xf>
    <xf numFmtId="49" fontId="4" fillId="0" borderId="0" xfId="21" applyNumberFormat="1" applyFont="1" applyBorder="1" applyAlignment="1" quotePrefix="1">
      <alignment horizontal="center"/>
      <protection/>
    </xf>
    <xf numFmtId="172" fontId="10" fillId="0" borderId="11" xfId="0" applyFont="1" applyBorder="1" applyAlignment="1">
      <alignment horizontal="left" vertical="center"/>
    </xf>
    <xf numFmtId="4" fontId="9" fillId="0" borderId="18" xfId="21" applyNumberFormat="1" applyFont="1" applyFill="1" applyBorder="1" applyAlignment="1">
      <alignment horizontal="right"/>
      <protection/>
    </xf>
    <xf numFmtId="172" fontId="26" fillId="0" borderId="0" xfId="22" applyFont="1" applyAlignment="1" applyProtection="1">
      <alignment horizontal="left"/>
      <protection/>
    </xf>
    <xf numFmtId="172" fontId="26" fillId="0" borderId="0" xfId="22" applyFont="1" applyAlignment="1" applyProtection="1">
      <alignment/>
      <protection/>
    </xf>
    <xf numFmtId="172" fontId="12" fillId="0" borderId="19" xfId="0" applyFont="1" applyBorder="1" applyAlignment="1" applyProtection="1">
      <alignment horizontal="center" vertical="center"/>
      <protection/>
    </xf>
    <xf numFmtId="172" fontId="12" fillId="0" borderId="11" xfId="0" applyFont="1" applyBorder="1" applyAlignment="1" applyProtection="1">
      <alignment horizontal="center" vertical="center"/>
      <protection/>
    </xf>
    <xf numFmtId="173" fontId="9" fillId="0" borderId="1" xfId="0" applyNumberFormat="1" applyFont="1" applyBorder="1" applyAlignment="1" applyProtection="1" quotePrefix="1">
      <alignment horizontal="center" vertical="center"/>
      <protection/>
    </xf>
    <xf numFmtId="173" fontId="9" fillId="0" borderId="5" xfId="0" applyNumberFormat="1" applyFont="1" applyBorder="1" applyAlignment="1" applyProtection="1" quotePrefix="1">
      <alignment horizontal="center" vertical="center"/>
      <protection/>
    </xf>
    <xf numFmtId="172" fontId="24" fillId="0" borderId="19" xfId="0" applyFont="1" applyBorder="1" applyAlignment="1">
      <alignment horizontal="center"/>
    </xf>
    <xf numFmtId="172" fontId="24" fillId="0" borderId="0" xfId="0" applyFont="1" applyBorder="1" applyAlignment="1">
      <alignment horizontal="center"/>
    </xf>
    <xf numFmtId="172" fontId="24" fillId="0" borderId="11" xfId="0" applyFont="1" applyBorder="1" applyAlignment="1">
      <alignment horizontal="center"/>
    </xf>
    <xf numFmtId="1" fontId="5" fillId="0" borderId="0" xfId="21" applyNumberFormat="1" applyFont="1" applyBorder="1" applyAlignment="1">
      <alignment horizontal="center"/>
      <protection/>
    </xf>
  </cellXfs>
  <cellStyles count="11">
    <cellStyle name="Normal" xfId="0"/>
    <cellStyle name="Hyperlink" xfId="15"/>
    <cellStyle name="Followed Hyperlink" xfId="16"/>
    <cellStyle name="Comma" xfId="17"/>
    <cellStyle name="Comma [0]" xfId="18"/>
    <cellStyle name="Currency" xfId="19"/>
    <cellStyle name="Currency [0]" xfId="20"/>
    <cellStyle name="Normal_Ofi de Inversión" xfId="21"/>
    <cellStyle name="Normal_OFICIO AUTORIZACION  DE INVERSION" xfId="22"/>
    <cellStyle name="Normal_OFICIO DE LIBERACION DE INVERSION ORIGINAL"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19</xdr:row>
      <xdr:rowOff>0</xdr:rowOff>
    </xdr:from>
    <xdr:to>
      <xdr:col>17</xdr:col>
      <xdr:colOff>0</xdr:colOff>
      <xdr:row>19</xdr:row>
      <xdr:rowOff>0</xdr:rowOff>
    </xdr:to>
    <xdr:sp>
      <xdr:nvSpPr>
        <xdr:cNvPr id="1" name="TextBox 2"/>
        <xdr:cNvSpPr txBox="1">
          <a:spLocks noChangeArrowheads="1"/>
        </xdr:cNvSpPr>
      </xdr:nvSpPr>
      <xdr:spPr>
        <a:xfrm>
          <a:off x="752475" y="2962275"/>
          <a:ext cx="9601200" cy="0"/>
        </a:xfrm>
        <a:prstGeom prst="rect">
          <a:avLst/>
        </a:prstGeom>
        <a:solidFill>
          <a:srgbClr val="FFFFFF">
            <a:alpha val="50000"/>
          </a:srgbClr>
        </a:solidFill>
        <a:ln w="9525" cmpd="sng">
          <a:noFill/>
        </a:ln>
      </xdr:spPr>
      <xdr:txBody>
        <a:bodyPr vertOverflow="clip" wrap="square"/>
        <a:p>
          <a:pPr algn="just">
            <a:defRPr/>
          </a:pPr>
          <a:r>
            <a:rPr lang="en-US" cap="none" sz="1000" b="0" i="0" u="none" baseline="0">
              <a:latin typeface="Helv"/>
              <a:ea typeface="Helv"/>
              <a:cs typeface="Helv"/>
            </a:rPr>
            <a:t>En el ejercicio de la inversión pública para el año 2001 se otorgará  prioridad a la terminación de los proyectos y obras en proceso, así como a la conservación y mantenimiento de la infraestructura básica, en especial a los que presenten un mayor avance relativo y estén orientados a incrementar la oferta de bienes y servicios socialmente necesarios y que reporten los mayores beneficios para la población.
Para que las dependencias y entidades pueden ejercer créditos externos, será necesario que la totalidad de los recursos correspondientes se encuentren incluidos en sus respectivos  presupuestos autorizados  y se cuente con la previa autorización de la Secretaría de Hacienda y Crédito Público.
Los recursos que se prevea ejercer por este concepto serán intransferibles y sólo podrán aplicarse a los proyectos para los cuales fueron contratados los créditos.
Tratándose de la adquisición de bienes de origen extranjero, deberá observarse la normatividad vigente al respecto.  En este sentido, será  necesario considerar siempre la posibilidad de adquirir bienes de fabricación nacional que sustituyan importaciones.
Cabe destacar, que el ejercicio de esta inversión requerirá de la autorización específica y previa de su Organo de Gobierno, sujetándose a la calendarización y autorización presupuestal y no deberá rebasarse la previsión anual autorizada.
Se reitera que en lo relativo a la celebración de contratos, ejecución  de obras públicas y adquisición de bienes muebles e inmuebles deberá apegarse a lo dispuesto por la Ley de Adquisiciones y Obras Públicas; así como a los lineamientos de Disciplina Presupuestal señalados en el Decreto de Presupuesto de Egresos de la Federación para el Ejercicio Fiscal del año 2000. Asimismo y para los efectos de los artículos 29 y 30 de la Ley de Presupuesto, Contabilidad  y Gasto Público; 45 y 46 de su Reglamento,  las inversiones públicas se considerarán devengadas sólo cuando los bienes que hayan sido recibidos en el almacén y los servicios que  hayan sido prestados por los proveedores a más tardar el 31 de diciembre, estén debidamente registrados en la contabilidad. En el caso de obras públicas, se considerará pasivo devengado a las estimaciones de avance de las obras que se presenten  los contratistas por trabajos realmente ejecutados al 31 de diciembre, así como otro tipo de compromisos inherentes a los trabajos ejecutados a esa  fecha. Los recursos fiscales no devengados en estos términos, deberán enterarse a la Tesorería de la Federación de conformidad con los ordenamientos legales vigentes.
Finalmente, se deberá informar a esta Secretaría, con la periodicidad que se convenga en los grupos de trabajo de seguimiento y evaluación presupuestal, sobre el desarrollo del ejercicio del gasto de inversión autorizado y sus repercusiones en el cumplimento de sus objetivos y metas.</a:t>
          </a:r>
        </a:p>
      </xdr:txBody>
    </xdr:sp>
    <xdr:clientData/>
  </xdr:twoCellAnchor>
  <xdr:twoCellAnchor>
    <xdr:from>
      <xdr:col>2</xdr:col>
      <xdr:colOff>104775</xdr:colOff>
      <xdr:row>19</xdr:row>
      <xdr:rowOff>0</xdr:rowOff>
    </xdr:from>
    <xdr:to>
      <xdr:col>17</xdr:col>
      <xdr:colOff>0</xdr:colOff>
      <xdr:row>19</xdr:row>
      <xdr:rowOff>0</xdr:rowOff>
    </xdr:to>
    <xdr:sp>
      <xdr:nvSpPr>
        <xdr:cNvPr id="2" name="TextBox 3"/>
        <xdr:cNvSpPr txBox="1">
          <a:spLocks noChangeArrowheads="1"/>
        </xdr:cNvSpPr>
      </xdr:nvSpPr>
      <xdr:spPr>
        <a:xfrm>
          <a:off x="752475" y="2962275"/>
          <a:ext cx="9601200" cy="0"/>
        </a:xfrm>
        <a:prstGeom prst="rect">
          <a:avLst/>
        </a:prstGeom>
        <a:solidFill>
          <a:srgbClr val="FFFFFF">
            <a:alpha val="50000"/>
          </a:srgbClr>
        </a:solidFill>
        <a:ln w="9525" cmpd="sng">
          <a:noFill/>
        </a:ln>
      </xdr:spPr>
      <xdr:txBody>
        <a:bodyPr vertOverflow="clip" wrap="square"/>
        <a:p>
          <a:pPr algn="just">
            <a:defRPr/>
          </a:pPr>
          <a:r>
            <a:rPr lang="en-US" cap="none" sz="1000" b="0" i="0" u="none" baseline="0">
              <a:latin typeface="Helv"/>
              <a:ea typeface="Helv"/>
              <a:cs typeface="Helv"/>
            </a:rPr>
            <a:t>En el ejercicio de la inversión pública para el año 2001 se otorgará  prioridad a la terminación de los proyectos y obras en proceso, así como a la conservación y mantenimiento de la infraestructura básica, en especial a los que presenten un mayor avance relativo y estén orientados a incrementar la oferta de bienes y servicios socialmente necesarios y que reporten los mayores beneficios para la población.
Para que las dependencias y entidades pueden ejercer créditos externos, será necesario que la totalidad de los recursos correspondientes se encuentren incluidos en sus respectivos  presupuestos autorizados  y se cuente con la previa autorización de la Secretaría de Hacienda y Crédito Público.
Los recursos que se prevea ejercer por este concepto serán intransferibles y sólo podrán aplicarse a los proyectos para los cuales fueron contratados los créditos.
Tratándose de la adquisición de bienes de origen extranjero, deberá observarse la normatividad vigente al respecto.  En este sentido, será  necesario considerar siempre la posibilidad de adquirir bienes de fabricación nacional que sustituyan importaciones.
Cabe destacar, que el ejercicio de esta inversión requerirá de la autorización específica y previa de su Organo de Gobierno, sujetándose a la calendarización y autorización presupuestal y no deberá rebasarse la previsión anual autorizada.
Se reitera que en lo relativo a la celebración de contratos, ejecución  de obras públicas y adquisición de bienes muebles e inmuebles deberá apegarse a lo dispuesto por la Ley de Adquisiciones y Obras Públicas; así como a los lineamientos de Disciplina Presupuestal señalados en el Decreto de Presupuesto de Egresos de la Federación para el Ejercicio Fiscal del año 2000. Asimismo y para los efectos de los artículos 29 y 30 de la Ley de Presupuesto, Contabilidad  y Gasto Público; 45 y 46 de su Reglamento,  las inversiones públicas se considerarán devengadas sólo cuando los bienes que hayan sido recibidos en el almacén y los servicios que  hayan sido prestados por los proveedores a más tardar el 31 de diciembre, estén debidamente registrados en la contabilidad. En el caso de obras públicas, se considerará pasivo devengado a las estimaciones de avance de las obras que se presenten  los contratistas por trabajos realmente ejecutados al 31 de diciembre, así como otro tipo de compromisos inherentes a los trabajos ejecutados a esa  fecha. Los recursos fiscales no devengados en estos términos, deberán enterarse a la Tesorería de la Federación de conformidad con los ordenamientos legales vigentes.
Finalmente, se deberá informar a esta Secretaría, con la periodicidad que se convenga en los grupos de trabajo de seguimiento y evaluación presupuestal, sobre el desarrollo del ejercicio del gasto de inversión autorizado y sus repercusiones en el cumplimento de sus objetivos y metas.</a:t>
          </a:r>
        </a:p>
      </xdr:txBody>
    </xdr:sp>
    <xdr:clientData/>
  </xdr:twoCellAnchor>
  <xdr:twoCellAnchor>
    <xdr:from>
      <xdr:col>2</xdr:col>
      <xdr:colOff>104775</xdr:colOff>
      <xdr:row>19</xdr:row>
      <xdr:rowOff>0</xdr:rowOff>
    </xdr:from>
    <xdr:to>
      <xdr:col>17</xdr:col>
      <xdr:colOff>0</xdr:colOff>
      <xdr:row>19</xdr:row>
      <xdr:rowOff>0</xdr:rowOff>
    </xdr:to>
    <xdr:sp>
      <xdr:nvSpPr>
        <xdr:cNvPr id="3" name="TextBox 4"/>
        <xdr:cNvSpPr txBox="1">
          <a:spLocks noChangeArrowheads="1"/>
        </xdr:cNvSpPr>
      </xdr:nvSpPr>
      <xdr:spPr>
        <a:xfrm>
          <a:off x="752475" y="2962275"/>
          <a:ext cx="9601200" cy="0"/>
        </a:xfrm>
        <a:prstGeom prst="rect">
          <a:avLst/>
        </a:prstGeom>
        <a:solidFill>
          <a:srgbClr val="FFFFFF">
            <a:alpha val="50000"/>
          </a:srgbClr>
        </a:solidFill>
        <a:ln w="9525" cmpd="sng">
          <a:noFill/>
        </a:ln>
      </xdr:spPr>
      <xdr:txBody>
        <a:bodyPr vertOverflow="clip" wrap="square"/>
        <a:p>
          <a:pPr algn="just">
            <a:defRPr/>
          </a:pPr>
          <a:r>
            <a:rPr lang="en-US" cap="none" sz="1000" b="0" i="0" u="none" baseline="0">
              <a:latin typeface="Helv"/>
              <a:ea typeface="Helv"/>
              <a:cs typeface="Helv"/>
            </a:rPr>
            <a:t>En el ejercicio de la inversión pública para el año 2001 se otorgará  prioridad a la terminación de los proyectos y obras en proceso, así como a la conservación y mantenimiento de la infraestructura básica, en especial a los que presenten un mayor avance relativo y estén orientados a incrementar la oferta de bienes y servicios socialmente necesarios y que reporten los mayores beneficios para la población.
Para que las dependencias y entidades pueden ejercer créditos externos, será necesario que la totalidad de los recursos correspondientes se encuentren incluidos en sus respectivos  presupuestos autorizados  y se cuente con la previa autorización de la Secretaría de Hacienda y Crédito Público.
Los recursos que se prevea ejercer por este concepto serán intransferibles y sólo podrán aplicarse a los proyectos para los cuales fueron contratados los créditos.
Tratándose de la adquisición de bienes de origen extranjero, deberá observarse la normatividad vigente al respecto.  En este sentido, será  necesario considerar siempre la posibilidad de adquirir bienes de fabricación nacional que sustituyan importaciones.
Cabe destacar, que el ejercicio de esta inversión requerirá de la autorización específica y previa de su Organo de Gobierno, sujetándose a la calendarización y autorización presupuestal y no deberá rebasarse la previsión anual autorizada.
Se reitera que en lo relativo a la celebración de contratos, ejecución  de obras públicas y adquisición de bienes muebles e inmuebles deberá apegarse a lo dispuesto por la Ley de Adquisiciones y Obras Públicas; así como a los lineamientos de Disciplina Presupuestal señalados en el Decreto de Presupuesto de Egresos de la Federación para el Ejercicio Fiscal del año 2000. Asimismo y para los efectos de los artículos 29 y 30 de la Ley de Presupuesto, Contabilidad  y Gasto Público; 45 y 46 de su Reglamento,  las inversiones públicas se considerarán devengadas sólo cuando los bienes que hayan sido recibidos en el almacén y los servicios que  hayan sido prestados por los proveedores a más tardar el 31 de diciembre, estén debidamente registrados en la contabilidad. En el caso de obras públicas, se considerará pasivo devengado a las estimaciones de avance de las obras que se presenten  los contratistas por trabajos realmente ejecutados al 31 de diciembre, así como otro tipo de compromisos inherentes a los trabajos ejecutados a esa  fecha. Los recursos fiscales no devengados en estos términos, deberán enterarse a la Tesorería de la Federación de conformidad con los ordenamientos legales vigentes.
Finalmente, se deberá informar a esta Secretaría, con la periodicidad que se convenga en los grupos de trabajo de seguimiento y evaluación presupuestal, sobre el desarrollo del ejercicio del gasto de inversión autorizado y sus repercusiones en el cumplimento de sus objetivos y metas.</a:t>
          </a:r>
        </a:p>
      </xdr:txBody>
    </xdr:sp>
    <xdr:clientData/>
  </xdr:twoCellAnchor>
  <xdr:twoCellAnchor>
    <xdr:from>
      <xdr:col>2</xdr:col>
      <xdr:colOff>104775</xdr:colOff>
      <xdr:row>19</xdr:row>
      <xdr:rowOff>0</xdr:rowOff>
    </xdr:from>
    <xdr:to>
      <xdr:col>17</xdr:col>
      <xdr:colOff>0</xdr:colOff>
      <xdr:row>19</xdr:row>
      <xdr:rowOff>0</xdr:rowOff>
    </xdr:to>
    <xdr:sp>
      <xdr:nvSpPr>
        <xdr:cNvPr id="4" name="TextBox 5"/>
        <xdr:cNvSpPr txBox="1">
          <a:spLocks noChangeArrowheads="1"/>
        </xdr:cNvSpPr>
      </xdr:nvSpPr>
      <xdr:spPr>
        <a:xfrm>
          <a:off x="752475" y="2962275"/>
          <a:ext cx="9601200" cy="0"/>
        </a:xfrm>
        <a:prstGeom prst="rect">
          <a:avLst/>
        </a:prstGeom>
        <a:solidFill>
          <a:srgbClr val="FFFFFF">
            <a:alpha val="50000"/>
          </a:srgbClr>
        </a:solidFill>
        <a:ln w="9525" cmpd="sng">
          <a:noFill/>
        </a:ln>
      </xdr:spPr>
      <xdr:txBody>
        <a:bodyPr vertOverflow="clip" wrap="square"/>
        <a:p>
          <a:pPr algn="just">
            <a:defRPr/>
          </a:pPr>
          <a:r>
            <a:rPr lang="en-US" cap="none" sz="1000" b="0" i="0" u="none" baseline="0">
              <a:latin typeface="Helv"/>
              <a:ea typeface="Helv"/>
              <a:cs typeface="Helv"/>
            </a:rPr>
            <a:t>En el ejercicio de la inversión pública para el año 2001 se otorgará  prioridad a la terminación de los proyectos y obras en proceso, así como a la conservación y mantenimiento de la infraestructura básica, en especial a los que presenten un mayor avance relativo y estén orientados a incrementar la oferta de bienes y servicios socialmente necesarios y que reporten los mayores beneficios para la población.
Para que las dependencias y entidades pueden ejercer créditos externos, será necesario que la totalidad de los recursos correspondientes se encuentren incluidos en sus respectivos  presupuestos autorizados  y se cuente con la previa autorización de la Secretaría de Hacienda y Crédito Público.
Los recursos que se prevea ejercer por este concepto serán intransferibles y sólo podrán aplicarse a los proyectos para los cuales fueron contratados los créditos.
Tratándose de la adquisición de bienes de origen extranjero, deberá observarse la normatividad vigente al respecto.  En este sentido, será  necesario considerar siempre la posibilidad de adquirir bienes de fabricación nacional que sustituyan importaciones.
Cabe destacar, que el ejercicio de esta inversión requerirá de la autorización específica y previa de su Organo de Gobierno, sujetándose a la calendarización y autorización presupuestal y no deberá rebasarse la previsión anual autorizada.
Se reitera que en lo relativo a la celebración de contratos, ejecución  de obras públicas y adquisición de bienes muebles e inmuebles deberá apegarse a lo dispuesto por la Ley de Adquisiciones y Obras Públicas; así como a los lineamientos de Disciplina Presupuestal señalados en el Decreto de Presupuesto de Egresos de la Federación para el Ejercicio Fiscal del año 2000. Asimismo y para los efectos de los artículos 29 y 30 de la Ley de Presupuesto, Contabilidad  y Gasto Público; 45 y 46 de su Reglamento,  las inversiones públicas se considerarán devengadas sólo cuando los bienes que hayan sido recibidos en el almacén y los servicios que  hayan sido prestados por los proveedores a más tardar el 31 de diciembre, estén debidamente registrados en la contabilidad. En el caso de obras públicas, se considerará pasivo devengado a las estimaciones de avance de las obras que se presenten  los contratistas por trabajos realmente ejecutados al 31 de diciembre, así como otro tipo de compromisos inherentes a los trabajos ejecutados a esa  fecha. Los recursos fiscales no devengados en estos términos, deberán enterarse a la Tesorería de la Federación de conformidad con los ordenamientos legales vigentes.
Finalmente, se deberá informar a esta Secretaría, con la periodicidad que se convenga en los grupos de trabajo de seguimiento y evaluación presupuestal, sobre el desarrollo del ejercicio del gasto de inversión autorizado y sus repercusiones en el cumplimento de sus objetivos y metas.</a:t>
          </a:r>
        </a:p>
      </xdr:txBody>
    </xdr:sp>
    <xdr:clientData/>
  </xdr:twoCellAnchor>
  <xdr:twoCellAnchor>
    <xdr:from>
      <xdr:col>1</xdr:col>
      <xdr:colOff>66675</xdr:colOff>
      <xdr:row>19</xdr:row>
      <xdr:rowOff>0</xdr:rowOff>
    </xdr:from>
    <xdr:to>
      <xdr:col>17</xdr:col>
      <xdr:colOff>0</xdr:colOff>
      <xdr:row>19</xdr:row>
      <xdr:rowOff>0</xdr:rowOff>
    </xdr:to>
    <xdr:sp>
      <xdr:nvSpPr>
        <xdr:cNvPr id="5" name="Texto 2"/>
        <xdr:cNvSpPr txBox="1">
          <a:spLocks noChangeArrowheads="1"/>
        </xdr:cNvSpPr>
      </xdr:nvSpPr>
      <xdr:spPr>
        <a:xfrm>
          <a:off x="295275" y="2962275"/>
          <a:ext cx="10058400" cy="0"/>
        </a:xfrm>
        <a:prstGeom prst="rect">
          <a:avLst/>
        </a:prstGeom>
        <a:solidFill>
          <a:srgbClr val="FFFFFF"/>
        </a:solidFill>
        <a:ln w="1" cmpd="sng">
          <a:noFill/>
        </a:ln>
      </xdr:spPr>
      <xdr:txBody>
        <a:bodyPr vertOverflow="clip" wrap="square"/>
        <a:p>
          <a:pPr algn="just">
            <a:defRPr/>
          </a:pPr>
          <a:r>
            <a:rPr lang="en-US" cap="none" sz="900" b="0" i="0" u="none" baseline="0">
              <a:latin typeface="Helv"/>
              <a:ea typeface="Helv"/>
              <a:cs typeface="Helv"/>
            </a:rPr>
            <a:t>Con fundamento en la designación del C. Secretario de Educación Pública, Dr.  Reyes Tamez Guerra, al amparo del Artículo 4o., fracción II del Reglamento Interior de esta Secretaría, y de conformidad con el Numeral 163, fracción III del Manual de Normas Presupuestarias para la Administración Pública Federal, publicado en el Diario Oficial de la Federación el 4 de mayo del año 2000 y modificado el 2 de mayo de 2001, y del Decreto del Presupuesto de Egresos de la Federación para el presente ejercicio fiscal, me permito comunicar a usted que se libera  a ese Consejo a su digno cargo, el importe de $8,805,400.00 (OCHO MILLONES OCHOCIENTOS CINCO MIL CUATROCIENTOS PESOS 00/100 M.N.), conforme a la siguiente distribución:</a:t>
          </a:r>
        </a:p>
      </xdr:txBody>
    </xdr:sp>
    <xdr:clientData/>
  </xdr:twoCellAnchor>
  <xdr:twoCellAnchor>
    <xdr:from>
      <xdr:col>2</xdr:col>
      <xdr:colOff>104775</xdr:colOff>
      <xdr:row>53</xdr:row>
      <xdr:rowOff>0</xdr:rowOff>
    </xdr:from>
    <xdr:to>
      <xdr:col>17</xdr:col>
      <xdr:colOff>0</xdr:colOff>
      <xdr:row>53</xdr:row>
      <xdr:rowOff>0</xdr:rowOff>
    </xdr:to>
    <xdr:sp>
      <xdr:nvSpPr>
        <xdr:cNvPr id="6" name="TextBox 7"/>
        <xdr:cNvSpPr txBox="1">
          <a:spLocks noChangeArrowheads="1"/>
        </xdr:cNvSpPr>
      </xdr:nvSpPr>
      <xdr:spPr>
        <a:xfrm>
          <a:off x="752475" y="8067675"/>
          <a:ext cx="9601200" cy="0"/>
        </a:xfrm>
        <a:prstGeom prst="rect">
          <a:avLst/>
        </a:prstGeom>
        <a:solidFill>
          <a:srgbClr val="FFFFFF">
            <a:alpha val="50000"/>
          </a:srgbClr>
        </a:solidFill>
        <a:ln w="9525" cmpd="sng">
          <a:noFill/>
        </a:ln>
      </xdr:spPr>
      <xdr:txBody>
        <a:bodyPr vertOverflow="clip" wrap="square"/>
        <a:p>
          <a:pPr algn="just">
            <a:defRPr/>
          </a:pPr>
          <a:r>
            <a:rPr lang="en-US" cap="none" sz="1000" b="0" i="0" u="none" baseline="0">
              <a:latin typeface="Helv"/>
              <a:ea typeface="Helv"/>
              <a:cs typeface="Helv"/>
            </a:rPr>
            <a:t>En el ejercicio de la inversión pública para el año 2001 se otorgará  prioridad a la terminación de los proyectos y obras en proceso, así como a la conservación y mantenimiento de la infraestructura básica, en especial a los que presenten un mayor avance relativo y estén orientados a incrementar la oferta de bienes y servicios socialmente necesarios y que reporten los mayores beneficios para la población.
Para que las dependencias y entidades pueden ejercer créditos externos, será necesario que la totalidad de los recursos correspondientes se encuentren incluidos en sus respectivos  presupuestos autorizados  y se cuente con la previa autorización de la Secretaría de Hacienda y Crédito Público.
Los recursos que se prevea ejercer por este concepto serán intransferibles y sólo podrán aplicarse a los proyectos para los cuales fueron contratados los créditos.
Tratándose de la adquisición de bienes de origen extranjero, deberá observarse la normatividad vigente al respecto.  En este sentido, será  necesario considerar siempre la posibilidad de adquirir bienes de fabricación nacional que sustituyan importaciones.
Cabe destacar, que el ejercicio de esta inversión requerirá de la autorización específica y previa de su Organo de Gobierno, sujetándose a la calendarización y autorización presupuestal y no deberá rebasarse la previsión anual autorizada.
Se reitera que en lo relativo a la celebración de contratos, ejecución  de obras públicas y adquisición de bienes muebles e inmuebles deberá apegarse a lo dispuesto por la Ley de Adquisiciones y Obras Públicas; así como a los lineamientos de Disciplina Presupuestal señalados en el Decreto de Presupuesto de Egresos de la Federación para el Ejercicio Fiscal del año 2000. Asimismo y para los efectos de los artículos 29 y 30 de la Ley de Presupuesto, Contabilidad  y Gasto Público; 45 y 46 de su Reglamento,  las inversiones públicas se considerarán devengadas sólo cuando los bienes que hayan sido recibidos en el almacén y los servicios que  hayan sido prestados por los proveedores a más tardar el 31 de diciembre, estén debidamente registrados en la contabilidad. En el caso de obras públicas, se considerará pasivo devengado a las estimaciones de avance de las obras que se presenten  los contratistas por trabajos realmente ejecutados al 31 de diciembre, así como otro tipo de compromisos inherentes a los trabajos ejecutados a esa  fecha. Los recursos fiscales no devengados en estos términos, deberán enterarse a la Tesorería de la Federación de conformidad con los ordenamientos legales vigentes.
Finalmente, se deberá informar a esta Secretaría, con la periodicidad que se convenga en los grupos de trabajo de seguimiento y evaluación presupuestal, sobre el desarrollo del ejercicio del gasto de inversión autorizado y sus repercusiones en el cumplimento de sus objetivos y metas.</a:t>
          </a:r>
        </a:p>
      </xdr:txBody>
    </xdr:sp>
    <xdr:clientData/>
  </xdr:twoCellAnchor>
  <xdr:twoCellAnchor>
    <xdr:from>
      <xdr:col>2</xdr:col>
      <xdr:colOff>104775</xdr:colOff>
      <xdr:row>19</xdr:row>
      <xdr:rowOff>0</xdr:rowOff>
    </xdr:from>
    <xdr:to>
      <xdr:col>17</xdr:col>
      <xdr:colOff>0</xdr:colOff>
      <xdr:row>19</xdr:row>
      <xdr:rowOff>0</xdr:rowOff>
    </xdr:to>
    <xdr:sp>
      <xdr:nvSpPr>
        <xdr:cNvPr id="7" name="TextBox 8"/>
        <xdr:cNvSpPr txBox="1">
          <a:spLocks noChangeArrowheads="1"/>
        </xdr:cNvSpPr>
      </xdr:nvSpPr>
      <xdr:spPr>
        <a:xfrm>
          <a:off x="752475" y="2962275"/>
          <a:ext cx="9601200" cy="0"/>
        </a:xfrm>
        <a:prstGeom prst="rect">
          <a:avLst/>
        </a:prstGeom>
        <a:solidFill>
          <a:srgbClr val="FFFFFF">
            <a:alpha val="50000"/>
          </a:srgbClr>
        </a:solidFill>
        <a:ln w="9525" cmpd="sng">
          <a:noFill/>
        </a:ln>
      </xdr:spPr>
      <xdr:txBody>
        <a:bodyPr vertOverflow="clip" wrap="square"/>
        <a:p>
          <a:pPr algn="just">
            <a:defRPr/>
          </a:pPr>
          <a:r>
            <a:rPr lang="en-US" cap="none" sz="1000" b="0" i="0" u="none" baseline="0">
              <a:latin typeface="Helv"/>
              <a:ea typeface="Helv"/>
              <a:cs typeface="Helv"/>
            </a:rPr>
            <a:t>En el ejercicio de la inversión pública para el año 2001 se otorgará  prioridad a la terminación de los proyectos y obras en proceso, así como a la conservación y mantenimiento de la infraestructura básica, en especial a los que presenten un mayor avance relativo y estén orientados a incrementar la oferta de bienes y servicios socialmente necesarios y que reporten los mayores beneficios para la población.
Para que las dependencias y entidades pueden ejercer créditos externos, será necesario que la totalidad de los recursos correspondientes se encuentren incluidos en sus respectivos  presupuestos autorizados  y se cuente con la previa autorización de la Secretaría de Hacienda y Crédito Público.
Los recursos que se prevea ejercer por este concepto serán intransferibles y sólo podrán aplicarse a los proyectos para los cuales fueron contratados los créditos.
Tratándose de la adquisición de bienes de origen extranjero, deberá observarse la normatividad vigente al respecto.  En este sentido, será  necesario considerar siempre la posibilidad de adquirir bienes de fabricación nacional que sustituyan importaciones.
Cabe destacar, que el ejercicio de esta inversión requerirá de la autorización específica y previa de su Organo de Gobierno, sujetándose a la calendarización y autorización presupuestal y no deberá rebasarse la previsión anual autorizada.
Se reitera que en lo relativo a la celebración de contratos, ejecución  de obras públicas y adquisición de bienes muebles e inmuebles deberá apegarse a lo dispuesto por la Ley de Adquisiciones y Obras Públicas; así como a los lineamientos de Disciplina Presupuestal señalados en el Decreto de Presupuesto de Egresos de la Federación para el Ejercicio Fiscal del año 2000. Asimismo y para los efectos de los artículos 29 y 30 de la Ley de Presupuesto, Contabilidad  y Gasto Público; 45 y 46 de su Reglamento,  las inversiones públicas se considerarán devengadas sólo cuando los bienes que hayan sido recibidos en el almacén y los servicios que  hayan sido prestados por los proveedores a más tardar el 31 de diciembre, estén debidamente registrados en la contabilidad. En el caso de obras públicas, se considerará pasivo devengado a las estimaciones de avance de las obras que se presenten  los contratistas por trabajos realmente ejecutados al 31 de diciembre, así como otro tipo de compromisos inherentes a los trabajos ejecutados a esa  fecha. Los recursos fiscales no devengados en estos términos, deberán enterarse a la Tesorería de la Federación de conformidad con los ordenamientos legales vigentes.
Finalmente, se deberá informar a esta Secretaría, con la periodicidad que se convenga en los grupos de trabajo de seguimiento y evaluación presupuestal, sobre el desarrollo del ejercicio del gasto de inversión autorizado y sus repercusiones en el cumplimento de sus objetivos y metas.</a:t>
          </a:r>
        </a:p>
      </xdr:txBody>
    </xdr:sp>
    <xdr:clientData/>
  </xdr:twoCellAnchor>
  <xdr:twoCellAnchor>
    <xdr:from>
      <xdr:col>1</xdr:col>
      <xdr:colOff>95250</xdr:colOff>
      <xdr:row>13</xdr:row>
      <xdr:rowOff>57150</xdr:rowOff>
    </xdr:from>
    <xdr:to>
      <xdr:col>16</xdr:col>
      <xdr:colOff>1143000</xdr:colOff>
      <xdr:row>18</xdr:row>
      <xdr:rowOff>114300</xdr:rowOff>
    </xdr:to>
    <xdr:sp>
      <xdr:nvSpPr>
        <xdr:cNvPr id="8" name="TextBox 18"/>
        <xdr:cNvSpPr txBox="1">
          <a:spLocks noChangeArrowheads="1"/>
        </xdr:cNvSpPr>
      </xdr:nvSpPr>
      <xdr:spPr>
        <a:xfrm>
          <a:off x="323850" y="2105025"/>
          <a:ext cx="9944100" cy="819150"/>
        </a:xfrm>
        <a:prstGeom prst="rect">
          <a:avLst/>
        </a:prstGeom>
        <a:solidFill>
          <a:srgbClr val="FFFFFF"/>
        </a:solidFill>
        <a:ln w="9525" cmpd="sng">
          <a:noFill/>
        </a:ln>
      </xdr:spPr>
      <xdr:txBody>
        <a:bodyPr vertOverflow="clip" wrap="square"/>
        <a:p>
          <a:pPr algn="l">
            <a:defRPr/>
          </a:pPr>
          <a:r>
            <a:rPr lang="en-US" cap="none" sz="1100" b="0" i="0" u="none" baseline="0">
              <a:latin typeface="Helv"/>
              <a:ea typeface="Helv"/>
              <a:cs typeface="Helv"/>
            </a:rPr>
            <a:t>DE CONFORMIDAD CON EL DECRETO DE PRESUPUESTO DE EGRESOS DE LA FEDERACIÓN Y CON LO DISPUESTO POR EL ARTÍCULO 71, 72 FRACCION I, FRACCION II, 80 FRACCION I AL VII DEL MANUAL DE NORMAS PRESUPUESTARIAS PARA LA ADMINISTRACIÓN PÚBLICA  FEDERAL VIGENTE; SE PRESENTA  EL PROGRAMA DE INVERSIÓN 2005 DEL INSTITUTO NACIONAL DE ASTROFISICA, OPTICA Y ELECTRONICA,POR UN IMPORTE DE  $ 2,446,115.00 (DOS MILLONES CUATROCIENTOS CUARENTA Y SEIS MIL CIENTO QUINCE PESOS) CON LA SIGUIENTE DISTRIBUCIÓN: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504825</xdr:colOff>
      <xdr:row>5</xdr:row>
      <xdr:rowOff>0</xdr:rowOff>
    </xdr:from>
    <xdr:to>
      <xdr:col>15</xdr:col>
      <xdr:colOff>504825</xdr:colOff>
      <xdr:row>7</xdr:row>
      <xdr:rowOff>0</xdr:rowOff>
    </xdr:to>
    <xdr:sp>
      <xdr:nvSpPr>
        <xdr:cNvPr id="1" name="Line 1"/>
        <xdr:cNvSpPr>
          <a:spLocks/>
        </xdr:cNvSpPr>
      </xdr:nvSpPr>
      <xdr:spPr>
        <a:xfrm>
          <a:off x="7429500" y="666750"/>
          <a:ext cx="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15</xdr:col>
      <xdr:colOff>504825</xdr:colOff>
      <xdr:row>5</xdr:row>
      <xdr:rowOff>0</xdr:rowOff>
    </xdr:from>
    <xdr:to>
      <xdr:col>15</xdr:col>
      <xdr:colOff>504825</xdr:colOff>
      <xdr:row>7</xdr:row>
      <xdr:rowOff>0</xdr:rowOff>
    </xdr:to>
    <xdr:sp>
      <xdr:nvSpPr>
        <xdr:cNvPr id="2" name="Line 2"/>
        <xdr:cNvSpPr>
          <a:spLocks/>
        </xdr:cNvSpPr>
      </xdr:nvSpPr>
      <xdr:spPr>
        <a:xfrm>
          <a:off x="7429500" y="666750"/>
          <a:ext cx="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15</xdr:col>
      <xdr:colOff>504825</xdr:colOff>
      <xdr:row>5</xdr:row>
      <xdr:rowOff>0</xdr:rowOff>
    </xdr:from>
    <xdr:to>
      <xdr:col>15</xdr:col>
      <xdr:colOff>504825</xdr:colOff>
      <xdr:row>7</xdr:row>
      <xdr:rowOff>0</xdr:rowOff>
    </xdr:to>
    <xdr:sp>
      <xdr:nvSpPr>
        <xdr:cNvPr id="3" name="Line 3"/>
        <xdr:cNvSpPr>
          <a:spLocks/>
        </xdr:cNvSpPr>
      </xdr:nvSpPr>
      <xdr:spPr>
        <a:xfrm>
          <a:off x="7429500" y="666750"/>
          <a:ext cx="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15</xdr:col>
      <xdr:colOff>504825</xdr:colOff>
      <xdr:row>5</xdr:row>
      <xdr:rowOff>0</xdr:rowOff>
    </xdr:from>
    <xdr:to>
      <xdr:col>15</xdr:col>
      <xdr:colOff>504825</xdr:colOff>
      <xdr:row>7</xdr:row>
      <xdr:rowOff>0</xdr:rowOff>
    </xdr:to>
    <xdr:sp>
      <xdr:nvSpPr>
        <xdr:cNvPr id="4" name="Line 4"/>
        <xdr:cNvSpPr>
          <a:spLocks/>
        </xdr:cNvSpPr>
      </xdr:nvSpPr>
      <xdr:spPr>
        <a:xfrm>
          <a:off x="7429500" y="666750"/>
          <a:ext cx="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15</xdr:col>
      <xdr:colOff>504825</xdr:colOff>
      <xdr:row>5</xdr:row>
      <xdr:rowOff>0</xdr:rowOff>
    </xdr:from>
    <xdr:to>
      <xdr:col>15</xdr:col>
      <xdr:colOff>504825</xdr:colOff>
      <xdr:row>7</xdr:row>
      <xdr:rowOff>0</xdr:rowOff>
    </xdr:to>
    <xdr:sp>
      <xdr:nvSpPr>
        <xdr:cNvPr id="5" name="Line 5"/>
        <xdr:cNvSpPr>
          <a:spLocks/>
        </xdr:cNvSpPr>
      </xdr:nvSpPr>
      <xdr:spPr>
        <a:xfrm>
          <a:off x="7429500" y="666750"/>
          <a:ext cx="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17</xdr:col>
      <xdr:colOff>0</xdr:colOff>
      <xdr:row>42</xdr:row>
      <xdr:rowOff>38100</xdr:rowOff>
    </xdr:from>
    <xdr:to>
      <xdr:col>17</xdr:col>
      <xdr:colOff>0</xdr:colOff>
      <xdr:row>46</xdr:row>
      <xdr:rowOff>85725</xdr:rowOff>
    </xdr:to>
    <xdr:sp>
      <xdr:nvSpPr>
        <xdr:cNvPr id="6" name="TextBox 6"/>
        <xdr:cNvSpPr txBox="1">
          <a:spLocks noChangeArrowheads="1"/>
        </xdr:cNvSpPr>
      </xdr:nvSpPr>
      <xdr:spPr>
        <a:xfrm>
          <a:off x="8934450" y="5219700"/>
          <a:ext cx="0" cy="542925"/>
        </a:xfrm>
        <a:prstGeom prst="rect">
          <a:avLst/>
        </a:prstGeom>
        <a:solidFill>
          <a:srgbClr val="FFFFFF"/>
        </a:solidFill>
        <a:ln w="9525" cmpd="sng">
          <a:noFill/>
        </a:ln>
      </xdr:spPr>
      <xdr:txBody>
        <a:bodyPr vertOverflow="clip" wrap="square"/>
        <a:p>
          <a:pPr algn="just">
            <a:defRPr/>
          </a:pPr>
          <a:r>
            <a:rPr lang="en-US" cap="none" sz="1000" b="0" i="0" u="none" baseline="0">
              <a:latin typeface="Helv"/>
              <a:ea typeface="Helv"/>
              <a:cs typeface="Helv"/>
            </a:rPr>
            <a:t>Con el presente oficio se autoriza la modificación del Programa de Inversión 2002, de acuerdo con las necesidades reales del Consejo Nacional de Ciencia y Tecnología.</a:t>
          </a:r>
        </a:p>
      </xdr:txBody>
    </xdr:sp>
    <xdr:clientData/>
  </xdr:twoCellAnchor>
  <xdr:twoCellAnchor>
    <xdr:from>
      <xdr:col>17</xdr:col>
      <xdr:colOff>0</xdr:colOff>
      <xdr:row>51</xdr:row>
      <xdr:rowOff>38100</xdr:rowOff>
    </xdr:from>
    <xdr:to>
      <xdr:col>17</xdr:col>
      <xdr:colOff>0</xdr:colOff>
      <xdr:row>55</xdr:row>
      <xdr:rowOff>114300</xdr:rowOff>
    </xdr:to>
    <xdr:sp>
      <xdr:nvSpPr>
        <xdr:cNvPr id="7" name="TextBox 7"/>
        <xdr:cNvSpPr txBox="1">
          <a:spLocks noChangeArrowheads="1"/>
        </xdr:cNvSpPr>
      </xdr:nvSpPr>
      <xdr:spPr>
        <a:xfrm>
          <a:off x="8934450" y="6191250"/>
          <a:ext cx="0" cy="685800"/>
        </a:xfrm>
        <a:prstGeom prst="rect">
          <a:avLst/>
        </a:prstGeom>
        <a:solidFill>
          <a:srgbClr val="FFFFFF"/>
        </a:solidFill>
        <a:ln w="9525" cmpd="sng">
          <a:noFill/>
        </a:ln>
      </xdr:spPr>
      <xdr:txBody>
        <a:bodyPr vertOverflow="clip" wrap="square"/>
        <a:p>
          <a:pPr algn="just">
            <a:defRPr/>
          </a:pPr>
          <a:r>
            <a:rPr lang="en-US" cap="none" sz="1000" b="0" i="0" u="none" baseline="0">
              <a:latin typeface="Helv"/>
              <a:ea typeface="Helv"/>
              <a:cs typeface="Helv"/>
            </a:rPr>
            <a:t>El ejercicio de estos recursos es responsabilidad de la Entidad, debiéndose apegar para ello a las disposiciones de racionalidad, austeridad y disciplina presupuestal contenidas en el Decreto del Presupuesto de Egresos de la Federación para el ejercicio fiscal de 2002; en el Acuerdo que establece las disposiciones de Ahorro en la Administración Pública Federal para el 2002, a la normatividad prevista en la Ley de Adquisiciones, Arrendamientos y Servicios del Sector Público; Ley de Obras Públicas y Servicios relacionados con las mismas.</a:t>
          </a:r>
        </a:p>
      </xdr:txBody>
    </xdr:sp>
    <xdr:clientData/>
  </xdr:twoCellAnchor>
  <xdr:twoCellAnchor>
    <xdr:from>
      <xdr:col>1</xdr:col>
      <xdr:colOff>123825</xdr:colOff>
      <xdr:row>50</xdr:row>
      <xdr:rowOff>76200</xdr:rowOff>
    </xdr:from>
    <xdr:to>
      <xdr:col>15</xdr:col>
      <xdr:colOff>809625</xdr:colOff>
      <xdr:row>55</xdr:row>
      <xdr:rowOff>76200</xdr:rowOff>
    </xdr:to>
    <xdr:sp>
      <xdr:nvSpPr>
        <xdr:cNvPr id="8" name="TextBox 9"/>
        <xdr:cNvSpPr txBox="1">
          <a:spLocks noChangeArrowheads="1"/>
        </xdr:cNvSpPr>
      </xdr:nvSpPr>
      <xdr:spPr>
        <a:xfrm>
          <a:off x="238125" y="6134100"/>
          <a:ext cx="7496175" cy="704850"/>
        </a:xfrm>
        <a:prstGeom prst="rect">
          <a:avLst/>
        </a:prstGeom>
        <a:solidFill>
          <a:srgbClr val="FFFFFF"/>
        </a:solidFill>
        <a:ln w="9525" cmpd="sng">
          <a:noFill/>
        </a:ln>
      </xdr:spPr>
      <xdr:txBody>
        <a:bodyPr vertOverflow="clip" wrap="square"/>
        <a:p>
          <a:pPr algn="just">
            <a:defRPr/>
          </a:pPr>
          <a:r>
            <a:rPr lang="en-US" cap="none" sz="900" b="0" i="0" u="none" baseline="0">
              <a:latin typeface="Helv"/>
              <a:ea typeface="Helv"/>
              <a:cs typeface="Helv"/>
            </a:rPr>
            <a:t>SE AUTORIZA EL PRESENTE PROGRAMA DE INVERSIÓN A FIN DE QUE EL INSTITUTO NACIONAL DE ASTROFISICA, OPTICA Y ELECTRONICA, SE ENCUENTRE EN POSIBILIDAD DE ADQUIRIR  MOBILIARIO, EQUIPO DE ADMINISTRACION, BIENES INFORMATICOS, EQUIPO EDUCACIONAL Y RECREATIVOS,MAQUINARIA Y EQUIPO ELECTRICO, MAQUINAS Y HERAMIENTAS,  ASÍ COMO REALIZAR OBRA PÚBLICA , CON RECURSOS AUTOGENERADOS POR EL EJERCICIO 2005.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X215"/>
  <sheetViews>
    <sheetView showGridLines="0" workbookViewId="0" topLeftCell="B167">
      <selection activeCell="O192" sqref="O192"/>
    </sheetView>
  </sheetViews>
  <sheetFormatPr defaultColWidth="8.57421875" defaultRowHeight="12"/>
  <cols>
    <col min="1" max="1" width="3.421875" style="1" customWidth="1"/>
    <col min="2" max="2" width="6.28125" style="1" customWidth="1"/>
    <col min="3" max="3" width="4.7109375" style="1" customWidth="1"/>
    <col min="4" max="4" width="4.8515625" style="1" customWidth="1"/>
    <col min="5" max="5" width="4.7109375" style="1" customWidth="1"/>
    <col min="6" max="6" width="14.00390625" style="1" customWidth="1"/>
    <col min="7" max="7" width="16.421875" style="1" customWidth="1"/>
    <col min="8" max="9" width="6.8515625" style="1" customWidth="1"/>
    <col min="10" max="10" width="7.7109375" style="1" customWidth="1"/>
    <col min="11" max="11" width="11.140625" style="1" bestFit="1" customWidth="1"/>
    <col min="12" max="12" width="18.421875" style="1" customWidth="1"/>
    <col min="13" max="16" width="7.8515625" style="1" customWidth="1"/>
    <col min="17" max="17" width="18.421875" style="1" bestFit="1" customWidth="1"/>
    <col min="18" max="16384" width="8.421875" style="1" customWidth="1"/>
  </cols>
  <sheetData>
    <row r="3" spans="14:17" ht="12.75">
      <c r="N3" s="186"/>
      <c r="O3" s="186"/>
      <c r="P3" s="186"/>
      <c r="Q3" s="6" t="s">
        <v>39</v>
      </c>
    </row>
    <row r="4" spans="14:17" ht="12.75">
      <c r="N4" s="186"/>
      <c r="O4" s="186"/>
      <c r="P4" s="186"/>
      <c r="Q4" s="6" t="s">
        <v>51</v>
      </c>
    </row>
    <row r="5" spans="7:17" ht="15.75">
      <c r="G5" s="4"/>
      <c r="H5" s="4"/>
      <c r="I5" s="5"/>
      <c r="J5" s="4"/>
      <c r="K5" s="4"/>
      <c r="L5" s="4"/>
      <c r="M5" s="4"/>
      <c r="N5" s="4"/>
      <c r="O5" s="4"/>
      <c r="P5" s="4"/>
      <c r="Q5" s="6" t="s">
        <v>50</v>
      </c>
    </row>
    <row r="7" spans="8:17" ht="12">
      <c r="H7" s="14"/>
      <c r="I7" s="230"/>
      <c r="J7" s="14"/>
      <c r="K7" s="14"/>
      <c r="L7" s="14"/>
      <c r="M7" s="14"/>
      <c r="N7" s="231" t="s">
        <v>0</v>
      </c>
      <c r="O7" s="265"/>
      <c r="P7" s="265"/>
      <c r="Q7" s="232"/>
    </row>
    <row r="8" spans="8:17" ht="12">
      <c r="H8" s="14"/>
      <c r="I8" s="230"/>
      <c r="J8" s="14"/>
      <c r="K8" s="14"/>
      <c r="L8" s="14"/>
      <c r="M8" s="14"/>
      <c r="N8" s="233" t="s">
        <v>40</v>
      </c>
      <c r="O8" s="266"/>
      <c r="P8" s="266"/>
      <c r="Q8" s="10" t="s">
        <v>65</v>
      </c>
    </row>
    <row r="9" spans="8:17" ht="12">
      <c r="H9" s="14"/>
      <c r="I9" s="230"/>
      <c r="J9" s="14"/>
      <c r="K9" s="14"/>
      <c r="L9" s="14"/>
      <c r="M9" s="14"/>
      <c r="N9" s="234"/>
      <c r="O9" s="234"/>
      <c r="P9" s="234"/>
      <c r="Q9" s="234"/>
    </row>
    <row r="10" spans="8:17" ht="12">
      <c r="H10" s="11"/>
      <c r="I10" s="11"/>
      <c r="J10" s="11"/>
      <c r="K10" s="11"/>
      <c r="L10" s="11"/>
      <c r="M10" s="11"/>
      <c r="N10" s="11"/>
      <c r="O10" s="11"/>
      <c r="P10" s="11"/>
      <c r="Q10" s="11"/>
    </row>
    <row r="11" spans="8:17" ht="12">
      <c r="H11" s="7" t="s">
        <v>3</v>
      </c>
      <c r="I11" s="235"/>
      <c r="J11" s="15"/>
      <c r="K11" s="9" t="s">
        <v>4</v>
      </c>
      <c r="L11" s="15"/>
      <c r="M11" s="9" t="s">
        <v>5</v>
      </c>
      <c r="N11" s="16"/>
      <c r="O11" s="16"/>
      <c r="P11" s="16"/>
      <c r="Q11" s="17"/>
    </row>
    <row r="12" spans="8:17" ht="12">
      <c r="H12" s="216">
        <v>28</v>
      </c>
      <c r="I12" s="236">
        <v>2</v>
      </c>
      <c r="J12" s="352">
        <v>2005</v>
      </c>
      <c r="K12" s="18" t="s">
        <v>91</v>
      </c>
      <c r="L12" s="19"/>
      <c r="M12" s="304" t="s">
        <v>48</v>
      </c>
      <c r="N12" s="237"/>
      <c r="O12" s="237"/>
      <c r="P12" s="237"/>
      <c r="Q12" s="20"/>
    </row>
    <row r="13" spans="8:17" ht="12">
      <c r="H13"/>
      <c r="I13"/>
      <c r="J13" s="225"/>
      <c r="K13" s="226"/>
      <c r="L13" s="227"/>
      <c r="M13" s="228"/>
      <c r="N13" s="229"/>
      <c r="O13" s="229"/>
      <c r="P13" s="229"/>
      <c r="Q13" s="227"/>
    </row>
    <row r="14" spans="2:17" ht="12">
      <c r="B14" s="241"/>
      <c r="C14" s="32"/>
      <c r="D14" s="32"/>
      <c r="E14" s="32"/>
      <c r="F14" s="32"/>
      <c r="G14" s="32"/>
      <c r="H14" s="32"/>
      <c r="I14" s="32"/>
      <c r="J14" s="32"/>
      <c r="K14" s="32"/>
      <c r="L14" s="32"/>
      <c r="M14" s="32"/>
      <c r="N14" s="210"/>
      <c r="O14" s="22"/>
      <c r="P14" s="22"/>
      <c r="Q14" s="211"/>
    </row>
    <row r="15" spans="2:17" ht="12">
      <c r="B15" s="24"/>
      <c r="C15" s="172"/>
      <c r="D15" s="34"/>
      <c r="E15" s="34"/>
      <c r="F15" s="34"/>
      <c r="G15" s="34"/>
      <c r="H15" s="34"/>
      <c r="I15" s="34"/>
      <c r="J15" s="34"/>
      <c r="K15" s="34"/>
      <c r="L15" s="34"/>
      <c r="M15" s="34"/>
      <c r="N15" s="195"/>
      <c r="O15" s="195"/>
      <c r="P15" s="195"/>
      <c r="Q15" s="81"/>
    </row>
    <row r="16" spans="2:17" ht="12">
      <c r="B16" s="24"/>
      <c r="C16" s="172"/>
      <c r="D16" s="34"/>
      <c r="E16" s="34"/>
      <c r="F16" s="34"/>
      <c r="G16" s="34"/>
      <c r="H16" s="34"/>
      <c r="I16" s="34"/>
      <c r="J16" s="34"/>
      <c r="K16" s="34"/>
      <c r="L16" s="34"/>
      <c r="M16" s="34"/>
      <c r="N16" s="195"/>
      <c r="O16" s="195"/>
      <c r="P16" s="195"/>
      <c r="Q16" s="81"/>
    </row>
    <row r="17" spans="2:17" ht="12">
      <c r="B17" s="24"/>
      <c r="C17" s="172"/>
      <c r="D17" s="34"/>
      <c r="E17" s="34"/>
      <c r="F17" s="34"/>
      <c r="G17" s="34"/>
      <c r="H17" s="34"/>
      <c r="I17" s="34"/>
      <c r="J17" s="34"/>
      <c r="K17" s="34"/>
      <c r="L17" s="34"/>
      <c r="M17" s="35"/>
      <c r="N17" s="153"/>
      <c r="O17" s="153"/>
      <c r="P17" s="153"/>
      <c r="Q17" s="81"/>
    </row>
    <row r="18" spans="2:17" ht="12">
      <c r="B18" s="29"/>
      <c r="C18" s="36"/>
      <c r="D18" s="36"/>
      <c r="E18" s="36"/>
      <c r="F18" s="36"/>
      <c r="G18" s="36"/>
      <c r="H18" s="36"/>
      <c r="I18" s="36"/>
      <c r="J18" s="36"/>
      <c r="K18" s="36"/>
      <c r="L18" s="36"/>
      <c r="M18" s="36"/>
      <c r="N18" s="30"/>
      <c r="O18" s="112"/>
      <c r="P18" s="112"/>
      <c r="Q18" s="212"/>
    </row>
    <row r="19" ht="12">
      <c r="B19" s="30"/>
    </row>
    <row r="20" spans="2:17" ht="12">
      <c r="B20" s="37"/>
      <c r="C20" s="38"/>
      <c r="D20" s="38"/>
      <c r="E20" s="38"/>
      <c r="F20" s="38"/>
      <c r="G20" s="38"/>
      <c r="H20" s="38"/>
      <c r="I20" s="38"/>
      <c r="J20" s="38"/>
      <c r="K20" s="213"/>
      <c r="L20" s="213"/>
      <c r="M20" s="40"/>
      <c r="N20" s="41"/>
      <c r="O20" s="41" t="s">
        <v>28</v>
      </c>
      <c r="P20" s="41"/>
      <c r="Q20" s="39"/>
    </row>
    <row r="21" spans="2:24" ht="12">
      <c r="B21" s="42"/>
      <c r="C21" s="13"/>
      <c r="D21" s="13"/>
      <c r="E21" s="13"/>
      <c r="F21" s="13"/>
      <c r="G21" s="13"/>
      <c r="H21" s="14"/>
      <c r="I21" s="14"/>
      <c r="J21" s="207"/>
      <c r="K21" s="214"/>
      <c r="L21" s="214"/>
      <c r="M21" s="379" t="s">
        <v>8</v>
      </c>
      <c r="N21" s="380"/>
      <c r="O21" s="44" t="s">
        <v>29</v>
      </c>
      <c r="P21" s="44"/>
      <c r="Q21" s="43" t="s">
        <v>7</v>
      </c>
      <c r="X21" s="172"/>
    </row>
    <row r="22" spans="2:24" ht="12">
      <c r="B22" s="45" t="s">
        <v>9</v>
      </c>
      <c r="C22" s="46"/>
      <c r="D22" s="46"/>
      <c r="E22" s="46"/>
      <c r="F22" s="46"/>
      <c r="G22" s="46"/>
      <c r="H22" s="46"/>
      <c r="I22" s="46"/>
      <c r="J22" s="208"/>
      <c r="K22" s="215"/>
      <c r="L22" s="217"/>
      <c r="M22" s="379" t="s">
        <v>11</v>
      </c>
      <c r="N22" s="380"/>
      <c r="O22" s="267" t="s">
        <v>30</v>
      </c>
      <c r="P22" s="48" t="s">
        <v>31</v>
      </c>
      <c r="Q22" s="47" t="s">
        <v>10</v>
      </c>
      <c r="X22" s="172"/>
    </row>
    <row r="23" spans="2:24" ht="12">
      <c r="B23" s="49"/>
      <c r="C23" s="50"/>
      <c r="D23" s="51"/>
      <c r="E23" s="51"/>
      <c r="F23" s="51"/>
      <c r="G23" s="51"/>
      <c r="H23" s="51"/>
      <c r="I23" s="51"/>
      <c r="J23" s="51"/>
      <c r="K23" s="218"/>
      <c r="L23" s="218"/>
      <c r="M23" s="112"/>
      <c r="N23" s="53"/>
      <c r="O23" s="53"/>
      <c r="P23" s="53"/>
      <c r="Q23" s="52"/>
      <c r="X23" s="172"/>
    </row>
    <row r="24" spans="2:17" ht="6.75" customHeight="1">
      <c r="B24" s="149"/>
      <c r="C24" s="187"/>
      <c r="D24" s="188"/>
      <c r="E24" s="189"/>
      <c r="F24" s="190"/>
      <c r="J24" s="21"/>
      <c r="K24" s="103"/>
      <c r="L24" s="103"/>
      <c r="M24" s="192"/>
      <c r="N24" s="193"/>
      <c r="O24" s="193"/>
      <c r="P24" s="193"/>
      <c r="Q24" s="191"/>
    </row>
    <row r="25" spans="2:17" s="12" customFormat="1" ht="11.25">
      <c r="B25" s="54"/>
      <c r="C25" s="55"/>
      <c r="D25" s="56"/>
      <c r="E25" s="56"/>
      <c r="F25" s="56"/>
      <c r="G25" s="56"/>
      <c r="H25" s="56"/>
      <c r="I25" s="56"/>
      <c r="J25" s="56"/>
      <c r="K25" s="219"/>
      <c r="L25" s="219"/>
      <c r="M25" s="58"/>
      <c r="N25" s="59"/>
      <c r="O25" s="59"/>
      <c r="P25" s="59"/>
      <c r="Q25" s="57"/>
    </row>
    <row r="26" spans="2:17" s="60" customFormat="1" ht="15">
      <c r="B26" s="61"/>
      <c r="C26" s="264"/>
      <c r="D26" s="62"/>
      <c r="E26" s="55"/>
      <c r="F26" s="63"/>
      <c r="G26" s="63"/>
      <c r="H26" s="55"/>
      <c r="I26" s="55"/>
      <c r="J26" s="55"/>
      <c r="K26" s="220"/>
      <c r="L26" s="220"/>
      <c r="M26" s="178"/>
      <c r="N26" s="181"/>
      <c r="O26" s="181"/>
      <c r="P26" s="181"/>
      <c r="Q26" s="179"/>
    </row>
    <row r="27" spans="2:17" s="60" customFormat="1" ht="11.25">
      <c r="B27" s="61"/>
      <c r="C27" s="62"/>
      <c r="D27" s="55"/>
      <c r="E27" s="55"/>
      <c r="F27" s="63"/>
      <c r="G27" s="63"/>
      <c r="H27" s="55"/>
      <c r="I27" s="55"/>
      <c r="J27" s="55"/>
      <c r="K27" s="220"/>
      <c r="L27" s="220"/>
      <c r="M27" s="178"/>
      <c r="N27" s="65"/>
      <c r="O27" s="65"/>
      <c r="P27" s="65"/>
      <c r="Q27" s="64"/>
    </row>
    <row r="28" spans="2:17" s="60" customFormat="1" ht="12">
      <c r="B28" s="287"/>
      <c r="C28" s="194"/>
      <c r="D28" s="288" t="s">
        <v>36</v>
      </c>
      <c r="E28" s="55"/>
      <c r="F28" s="63"/>
      <c r="G28" s="63"/>
      <c r="H28" s="55"/>
      <c r="I28" s="55"/>
      <c r="J28" s="55"/>
      <c r="K28" s="220"/>
      <c r="L28" s="220"/>
      <c r="M28" s="66"/>
      <c r="N28" s="193">
        <v>21</v>
      </c>
      <c r="O28" s="313" t="s">
        <v>37</v>
      </c>
      <c r="P28" s="316">
        <v>1</v>
      </c>
      <c r="Q28" s="281">
        <f>Q34</f>
        <v>2446115</v>
      </c>
    </row>
    <row r="29" spans="2:17" s="60" customFormat="1" ht="12">
      <c r="B29" s="61"/>
      <c r="C29" s="194"/>
      <c r="D29" s="62"/>
      <c r="E29" s="68"/>
      <c r="F29" s="68"/>
      <c r="G29" s="68"/>
      <c r="H29" s="63"/>
      <c r="I29" s="63"/>
      <c r="J29" s="63"/>
      <c r="K29" s="221"/>
      <c r="L29" s="221"/>
      <c r="M29" s="70"/>
      <c r="N29" s="67"/>
      <c r="O29" s="315"/>
      <c r="P29" s="316"/>
      <c r="Q29" s="69"/>
    </row>
    <row r="30" spans="2:17" s="60" customFormat="1" ht="12">
      <c r="B30" s="61"/>
      <c r="C30" s="194"/>
      <c r="D30" s="68"/>
      <c r="E30" s="71"/>
      <c r="F30" s="68"/>
      <c r="G30" s="68"/>
      <c r="H30" s="63"/>
      <c r="I30" s="63"/>
      <c r="J30" s="63"/>
      <c r="K30" s="221"/>
      <c r="L30" s="221"/>
      <c r="M30" s="70"/>
      <c r="N30" s="67"/>
      <c r="O30" s="314"/>
      <c r="P30" s="316"/>
      <c r="Q30" s="69"/>
    </row>
    <row r="31" spans="2:17" s="60" customFormat="1" ht="11.25">
      <c r="B31" s="61"/>
      <c r="C31" s="72"/>
      <c r="D31" s="73"/>
      <c r="E31" s="68"/>
      <c r="F31" s="68"/>
      <c r="G31" s="68"/>
      <c r="H31" s="55"/>
      <c r="I31" s="55"/>
      <c r="J31" s="55"/>
      <c r="K31" s="220"/>
      <c r="L31" s="220"/>
      <c r="M31" s="70"/>
      <c r="N31" s="67"/>
      <c r="O31" s="67"/>
      <c r="P31" s="67"/>
      <c r="Q31" s="74"/>
    </row>
    <row r="32" spans="2:17" s="12" customFormat="1" ht="12.75">
      <c r="B32" s="78"/>
      <c r="C32" s="60"/>
      <c r="D32" s="79"/>
      <c r="E32" s="183"/>
      <c r="F32" s="60"/>
      <c r="G32" s="183"/>
      <c r="H32" s="183"/>
      <c r="I32" s="183"/>
      <c r="J32" s="184"/>
      <c r="K32" s="222"/>
      <c r="L32" s="221"/>
      <c r="M32" s="82"/>
      <c r="N32" s="83"/>
      <c r="O32" s="83"/>
      <c r="P32" s="83"/>
      <c r="Q32" s="263"/>
    </row>
    <row r="33" spans="2:17" ht="5.25" customHeight="1">
      <c r="B33" s="149"/>
      <c r="C33" s="187"/>
      <c r="D33" s="188"/>
      <c r="E33" s="80"/>
      <c r="F33" s="180"/>
      <c r="G33" s="12"/>
      <c r="H33" s="12"/>
      <c r="I33" s="12"/>
      <c r="J33" s="58"/>
      <c r="K33" s="124"/>
      <c r="L33" s="221"/>
      <c r="M33" s="192"/>
      <c r="N33" s="193"/>
      <c r="O33" s="193"/>
      <c r="P33" s="193"/>
      <c r="Q33" s="77"/>
    </row>
    <row r="34" spans="2:17" ht="12.75">
      <c r="B34" s="269"/>
      <c r="C34" s="374">
        <v>3</v>
      </c>
      <c r="D34" s="271"/>
      <c r="E34" s="311" t="s">
        <v>66</v>
      </c>
      <c r="F34" s="272"/>
      <c r="G34" s="272"/>
      <c r="H34" s="272"/>
      <c r="I34" s="273"/>
      <c r="J34" s="21"/>
      <c r="K34" s="223"/>
      <c r="L34" s="191"/>
      <c r="M34" s="192"/>
      <c r="N34" s="193"/>
      <c r="O34" s="282"/>
      <c r="P34" s="283"/>
      <c r="Q34" s="280">
        <f>Q36</f>
        <v>2446115</v>
      </c>
    </row>
    <row r="35" spans="2:17" ht="12.75">
      <c r="B35" s="274"/>
      <c r="C35" s="307"/>
      <c r="D35" s="271"/>
      <c r="E35" s="311"/>
      <c r="F35" s="272"/>
      <c r="G35" s="272"/>
      <c r="H35" s="272"/>
      <c r="I35" s="273"/>
      <c r="J35" s="21"/>
      <c r="K35" s="223"/>
      <c r="L35" s="191"/>
      <c r="M35" s="192"/>
      <c r="N35" s="193"/>
      <c r="O35" s="284"/>
      <c r="P35" s="283"/>
      <c r="Q35" s="279"/>
    </row>
    <row r="36" spans="2:17" ht="12.75">
      <c r="B36" s="275"/>
      <c r="C36" s="307" t="s">
        <v>45</v>
      </c>
      <c r="D36" s="271"/>
      <c r="E36" s="311" t="s">
        <v>46</v>
      </c>
      <c r="F36" s="272"/>
      <c r="G36" s="272"/>
      <c r="H36" s="272"/>
      <c r="I36" s="273"/>
      <c r="J36" s="21"/>
      <c r="K36" s="223"/>
      <c r="L36" s="191"/>
      <c r="M36" s="192"/>
      <c r="N36" s="193"/>
      <c r="O36" s="285"/>
      <c r="P36" s="286"/>
      <c r="Q36" s="280">
        <f>Q38</f>
        <v>2446115</v>
      </c>
    </row>
    <row r="37" spans="2:17" ht="12.75">
      <c r="B37" s="275"/>
      <c r="C37" s="308"/>
      <c r="D37" s="277"/>
      <c r="E37" s="311"/>
      <c r="F37" s="272"/>
      <c r="G37" s="272"/>
      <c r="H37" s="272"/>
      <c r="I37" s="273"/>
      <c r="J37" s="21"/>
      <c r="K37" s="223"/>
      <c r="L37" s="191"/>
      <c r="M37" s="192"/>
      <c r="N37" s="193"/>
      <c r="O37" s="285"/>
      <c r="P37" s="286"/>
      <c r="Q37" s="280"/>
    </row>
    <row r="38" spans="2:17" ht="12.75">
      <c r="B38" s="275"/>
      <c r="C38" s="310">
        <v>1</v>
      </c>
      <c r="D38" s="277"/>
      <c r="E38" s="311" t="s">
        <v>67</v>
      </c>
      <c r="F38" s="272"/>
      <c r="G38" s="272"/>
      <c r="H38" s="272"/>
      <c r="I38" s="273"/>
      <c r="J38" s="21"/>
      <c r="K38" s="223"/>
      <c r="L38" s="191"/>
      <c r="M38" s="192"/>
      <c r="N38" s="193"/>
      <c r="O38" s="285"/>
      <c r="P38" s="286"/>
      <c r="Q38" s="280">
        <f>Q40</f>
        <v>2446115</v>
      </c>
    </row>
    <row r="39" spans="2:17" ht="12.75">
      <c r="B39" s="275"/>
      <c r="C39" s="309"/>
      <c r="D39" s="277"/>
      <c r="E39" s="272"/>
      <c r="F39" s="272"/>
      <c r="G39" s="272"/>
      <c r="H39" s="272"/>
      <c r="I39" s="273"/>
      <c r="J39" s="21"/>
      <c r="K39" s="223"/>
      <c r="L39" s="191"/>
      <c r="M39" s="192"/>
      <c r="N39" s="193"/>
      <c r="O39" s="285"/>
      <c r="P39" s="286"/>
      <c r="Q39" s="279"/>
    </row>
    <row r="40" spans="2:17" ht="12.75">
      <c r="B40" s="269"/>
      <c r="C40" s="309" t="s">
        <v>68</v>
      </c>
      <c r="D40" s="277"/>
      <c r="E40" s="272" t="s">
        <v>47</v>
      </c>
      <c r="F40" s="272"/>
      <c r="G40" s="272"/>
      <c r="H40" s="272"/>
      <c r="I40" s="273"/>
      <c r="J40" s="21"/>
      <c r="K40" s="223"/>
      <c r="L40" s="191"/>
      <c r="M40" s="192"/>
      <c r="N40" s="193"/>
      <c r="O40" s="282"/>
      <c r="P40" s="283"/>
      <c r="Q40" s="280">
        <f>+Q42</f>
        <v>2446115</v>
      </c>
    </row>
    <row r="41" spans="2:17" ht="12.75">
      <c r="B41" s="275"/>
      <c r="C41" s="310"/>
      <c r="D41" s="277"/>
      <c r="E41" s="312"/>
      <c r="F41" s="272"/>
      <c r="G41" s="272"/>
      <c r="H41" s="272"/>
      <c r="I41" s="273"/>
      <c r="J41" s="21"/>
      <c r="K41" s="103"/>
      <c r="L41" s="221"/>
      <c r="M41" s="192"/>
      <c r="N41" s="193"/>
      <c r="O41" s="284"/>
      <c r="P41" s="283"/>
      <c r="Q41" s="279"/>
    </row>
    <row r="42" spans="2:17" s="60" customFormat="1" ht="12.75">
      <c r="B42" s="275"/>
      <c r="C42" s="309" t="s">
        <v>69</v>
      </c>
      <c r="D42" s="277"/>
      <c r="E42" s="312" t="s">
        <v>70</v>
      </c>
      <c r="F42" s="272"/>
      <c r="G42" s="272"/>
      <c r="H42" s="272"/>
      <c r="I42" s="273"/>
      <c r="J42" s="184"/>
      <c r="K42" s="222"/>
      <c r="L42" s="222"/>
      <c r="M42" s="70"/>
      <c r="N42" s="67"/>
      <c r="O42" s="67"/>
      <c r="P42" s="67"/>
      <c r="Q42" s="280">
        <f>+Q45</f>
        <v>2446115</v>
      </c>
    </row>
    <row r="43" spans="2:17" s="60" customFormat="1" ht="14.25" customHeight="1">
      <c r="B43" s="275"/>
      <c r="C43" s="276"/>
      <c r="D43" s="277"/>
      <c r="E43" s="278" t="s">
        <v>71</v>
      </c>
      <c r="F43" s="272"/>
      <c r="G43" s="272"/>
      <c r="H43" s="272"/>
      <c r="I43" s="273"/>
      <c r="J43" s="184"/>
      <c r="K43" s="222"/>
      <c r="L43" s="222"/>
      <c r="M43" s="70"/>
      <c r="N43" s="67"/>
      <c r="O43" s="67"/>
      <c r="P43" s="67"/>
      <c r="Q43" s="280"/>
    </row>
    <row r="44" spans="2:17" s="12" customFormat="1" ht="12.75">
      <c r="B44" s="275"/>
      <c r="C44" s="276"/>
      <c r="D44" s="277"/>
      <c r="E44" s="278"/>
      <c r="F44" s="272"/>
      <c r="G44" s="272"/>
      <c r="H44" s="272"/>
      <c r="I44" s="273"/>
      <c r="J44"/>
      <c r="K44" s="223"/>
      <c r="L44" s="191"/>
      <c r="M44" s="82"/>
      <c r="N44" s="83"/>
      <c r="O44" s="83"/>
      <c r="P44" s="83"/>
      <c r="Q44" s="280"/>
    </row>
    <row r="45" spans="2:17" ht="12">
      <c r="B45" s="275"/>
      <c r="C45" s="276" t="s">
        <v>72</v>
      </c>
      <c r="D45" s="271"/>
      <c r="E45" s="278" t="s">
        <v>73</v>
      </c>
      <c r="F45" s="272"/>
      <c r="G45" s="272"/>
      <c r="H45" s="272"/>
      <c r="I45" s="273"/>
      <c r="J45"/>
      <c r="K45" s="223"/>
      <c r="L45" s="191"/>
      <c r="M45" s="192"/>
      <c r="N45" s="193"/>
      <c r="O45" s="193"/>
      <c r="P45" s="193"/>
      <c r="Q45" s="280">
        <f>+Q47+Q50</f>
        <v>2446115</v>
      </c>
    </row>
    <row r="46" spans="2:17" s="12" customFormat="1" ht="12">
      <c r="B46" s="78"/>
      <c r="C46" s="60"/>
      <c r="D46" s="79"/>
      <c r="F46" s="190"/>
      <c r="G46" s="1"/>
      <c r="H46"/>
      <c r="I46" s="1"/>
      <c r="J46"/>
      <c r="K46" s="223"/>
      <c r="L46" s="191"/>
      <c r="M46" s="82"/>
      <c r="N46" s="83"/>
      <c r="O46" s="83"/>
      <c r="P46" s="83"/>
      <c r="Q46" s="280"/>
    </row>
    <row r="47" spans="2:17" ht="12">
      <c r="B47" s="149"/>
      <c r="C47" s="187"/>
      <c r="D47" s="188"/>
      <c r="E47" s="1" t="s">
        <v>99</v>
      </c>
      <c r="F47" s="190"/>
      <c r="H47"/>
      <c r="J47"/>
      <c r="K47" s="223"/>
      <c r="L47" s="191"/>
      <c r="M47" s="192"/>
      <c r="N47" s="193"/>
      <c r="O47" s="193"/>
      <c r="P47" s="193"/>
      <c r="Q47" s="280">
        <v>1244500</v>
      </c>
    </row>
    <row r="48" spans="2:17" ht="12">
      <c r="B48" s="149"/>
      <c r="C48" s="187"/>
      <c r="D48" s="188"/>
      <c r="F48" s="190"/>
      <c r="H48"/>
      <c r="J48"/>
      <c r="K48" s="223"/>
      <c r="L48" s="191"/>
      <c r="M48" s="192"/>
      <c r="N48" s="193"/>
      <c r="O48" s="193"/>
      <c r="P48" s="193"/>
      <c r="Q48" s="280"/>
    </row>
    <row r="49" spans="2:17" ht="12">
      <c r="B49" s="149"/>
      <c r="C49" s="187"/>
      <c r="D49" s="188"/>
      <c r="E49" s="1" t="s">
        <v>100</v>
      </c>
      <c r="F49" s="190"/>
      <c r="H49"/>
      <c r="J49"/>
      <c r="K49" s="223"/>
      <c r="L49" s="191"/>
      <c r="M49" s="192"/>
      <c r="N49" s="193"/>
      <c r="O49" s="193"/>
      <c r="P49" s="193"/>
      <c r="Q49" s="280"/>
    </row>
    <row r="50" spans="2:17" ht="12">
      <c r="B50" s="149"/>
      <c r="C50" s="187"/>
      <c r="D50" s="188"/>
      <c r="E50" s="1" t="s">
        <v>101</v>
      </c>
      <c r="F50" s="190"/>
      <c r="H50"/>
      <c r="J50"/>
      <c r="K50" s="223"/>
      <c r="L50" s="191"/>
      <c r="M50" s="192"/>
      <c r="N50" s="193"/>
      <c r="O50" s="193"/>
      <c r="P50" s="193"/>
      <c r="Q50" s="280">
        <v>1201615</v>
      </c>
    </row>
    <row r="51" spans="2:17" ht="12">
      <c r="B51" s="149"/>
      <c r="C51" s="187"/>
      <c r="D51" s="188"/>
      <c r="F51" s="190"/>
      <c r="H51"/>
      <c r="J51"/>
      <c r="K51" s="223"/>
      <c r="L51" s="191"/>
      <c r="M51" s="192"/>
      <c r="N51" s="193"/>
      <c r="O51" s="193"/>
      <c r="P51" s="193"/>
      <c r="Q51" s="191"/>
    </row>
    <row r="52" spans="2:17" ht="12">
      <c r="B52" s="149"/>
      <c r="C52" s="187"/>
      <c r="D52" s="188"/>
      <c r="F52" s="190"/>
      <c r="H52"/>
      <c r="J52"/>
      <c r="K52" s="223"/>
      <c r="L52" s="191"/>
      <c r="M52" s="192"/>
      <c r="N52" s="193"/>
      <c r="O52" s="193"/>
      <c r="P52" s="193"/>
      <c r="Q52" s="191"/>
    </row>
    <row r="53" spans="2:17" ht="6.75" customHeight="1">
      <c r="B53" s="149"/>
      <c r="C53" s="187"/>
      <c r="D53" s="188"/>
      <c r="E53" s="189"/>
      <c r="F53" s="190"/>
      <c r="J53" s="21"/>
      <c r="K53" s="224"/>
      <c r="L53" s="103"/>
      <c r="M53" s="192"/>
      <c r="N53" s="193"/>
      <c r="O53" s="193"/>
      <c r="P53" s="193"/>
      <c r="Q53" s="191"/>
    </row>
    <row r="54" spans="2:17" ht="12.75">
      <c r="B54" s="149"/>
      <c r="C54" s="187"/>
      <c r="D54" s="188"/>
      <c r="E54" s="184"/>
      <c r="F54" s="190"/>
      <c r="J54" s="21"/>
      <c r="K54" s="224"/>
      <c r="L54" s="103"/>
      <c r="M54" s="192"/>
      <c r="N54" s="193"/>
      <c r="O54" s="193"/>
      <c r="P54" s="193"/>
      <c r="Q54" s="263"/>
    </row>
    <row r="55" spans="2:17" ht="5.25" customHeight="1">
      <c r="B55" s="149"/>
      <c r="C55" s="187"/>
      <c r="D55" s="188"/>
      <c r="E55" s="184"/>
      <c r="F55" s="190"/>
      <c r="J55" s="21"/>
      <c r="K55" s="103"/>
      <c r="L55" s="103"/>
      <c r="M55" s="192"/>
      <c r="N55" s="193"/>
      <c r="O55" s="193"/>
      <c r="P55" s="193"/>
      <c r="Q55" s="191"/>
    </row>
    <row r="56" spans="2:17" s="12" customFormat="1" ht="12">
      <c r="B56" s="78"/>
      <c r="C56" s="60"/>
      <c r="D56" s="79"/>
      <c r="F56" s="190"/>
      <c r="G56" s="1"/>
      <c r="H56" s="1"/>
      <c r="I56" s="1"/>
      <c r="J56" s="21"/>
      <c r="K56" s="223"/>
      <c r="L56" s="191"/>
      <c r="M56" s="82"/>
      <c r="N56" s="83"/>
      <c r="O56" s="83"/>
      <c r="P56" s="83"/>
      <c r="Q56" s="191"/>
    </row>
    <row r="57" spans="2:17" s="12" customFormat="1" ht="12">
      <c r="B57" s="78"/>
      <c r="C57" s="60"/>
      <c r="D57" s="79"/>
      <c r="F57" s="190"/>
      <c r="G57" s="1"/>
      <c r="H57" s="1"/>
      <c r="I57" s="1"/>
      <c r="J57" s="21"/>
      <c r="K57" s="223"/>
      <c r="L57" s="191"/>
      <c r="M57" s="82"/>
      <c r="N57" s="83"/>
      <c r="O57" s="83"/>
      <c r="P57" s="83"/>
      <c r="Q57" s="191"/>
    </row>
    <row r="58" spans="2:17" s="12" customFormat="1" ht="12">
      <c r="B58" s="78"/>
      <c r="C58" s="60"/>
      <c r="D58" s="79"/>
      <c r="F58" s="205"/>
      <c r="G58" s="257"/>
      <c r="H58" s="257"/>
      <c r="I58" s="257"/>
      <c r="J58" s="258"/>
      <c r="K58" s="259"/>
      <c r="L58" s="260"/>
      <c r="M58" s="261"/>
      <c r="N58" s="262"/>
      <c r="O58" s="262"/>
      <c r="P58" s="262"/>
      <c r="Q58" s="260"/>
    </row>
    <row r="59" spans="2:17" s="12" customFormat="1" ht="12">
      <c r="B59" s="78"/>
      <c r="C59" s="60"/>
      <c r="D59" s="79"/>
      <c r="F59" s="190"/>
      <c r="G59" s="1"/>
      <c r="H59" s="1"/>
      <c r="I59" s="1"/>
      <c r="J59" s="21"/>
      <c r="K59" s="223"/>
      <c r="L59" s="191"/>
      <c r="M59" s="82"/>
      <c r="N59" s="83"/>
      <c r="O59" s="83"/>
      <c r="P59" s="83"/>
      <c r="Q59" s="191"/>
    </row>
    <row r="60" spans="2:17" ht="12">
      <c r="B60" s="149"/>
      <c r="C60" s="187"/>
      <c r="D60" s="188"/>
      <c r="E60" s="189"/>
      <c r="F60" s="190"/>
      <c r="J60" s="21"/>
      <c r="K60" s="103"/>
      <c r="L60" s="103"/>
      <c r="M60" s="192"/>
      <c r="N60" s="193"/>
      <c r="O60" s="193"/>
      <c r="P60" s="193"/>
      <c r="Q60" s="191"/>
    </row>
    <row r="61" spans="2:17" ht="12">
      <c r="B61" s="149"/>
      <c r="C61" s="187"/>
      <c r="D61" s="188"/>
      <c r="E61" s="189"/>
      <c r="F61" s="190"/>
      <c r="J61" s="21"/>
      <c r="K61" s="103"/>
      <c r="L61" s="103"/>
      <c r="M61" s="192"/>
      <c r="N61" s="193"/>
      <c r="O61" s="193"/>
      <c r="P61" s="193"/>
      <c r="Q61" s="191"/>
    </row>
    <row r="62" spans="2:17" ht="12">
      <c r="B62" s="149"/>
      <c r="C62" s="187"/>
      <c r="D62" s="188"/>
      <c r="E62" s="189"/>
      <c r="F62" s="190"/>
      <c r="J62" s="21"/>
      <c r="K62" s="103"/>
      <c r="L62" s="103"/>
      <c r="M62" s="192"/>
      <c r="N62" s="193"/>
      <c r="O62" s="193"/>
      <c r="P62" s="193"/>
      <c r="Q62" s="191"/>
    </row>
    <row r="63" spans="2:17" ht="12">
      <c r="B63" s="149"/>
      <c r="C63" s="187"/>
      <c r="D63" s="188"/>
      <c r="E63" s="189"/>
      <c r="F63" s="190"/>
      <c r="J63" s="21"/>
      <c r="K63" s="103"/>
      <c r="L63" s="103"/>
      <c r="M63" s="192"/>
      <c r="N63" s="193"/>
      <c r="O63" s="193"/>
      <c r="P63" s="193"/>
      <c r="Q63" s="191"/>
    </row>
    <row r="64" spans="2:17" ht="12">
      <c r="B64" s="111"/>
      <c r="C64" s="196"/>
      <c r="D64" s="197"/>
      <c r="E64" s="198"/>
      <c r="F64" s="199"/>
      <c r="G64" s="112"/>
      <c r="H64" s="112"/>
      <c r="I64" s="112"/>
      <c r="J64" s="112"/>
      <c r="K64" s="121"/>
      <c r="L64" s="121"/>
      <c r="M64" s="201"/>
      <c r="N64" s="202"/>
      <c r="O64" s="202"/>
      <c r="P64" s="202"/>
      <c r="Q64" s="200"/>
    </row>
    <row r="65" spans="2:17" ht="12">
      <c r="B65" s="21"/>
      <c r="C65" s="249"/>
      <c r="D65" s="250"/>
      <c r="E65" s="251"/>
      <c r="F65" s="252"/>
      <c r="G65" s="21"/>
      <c r="H65" s="21"/>
      <c r="I65" s="21"/>
      <c r="J65" s="21"/>
      <c r="K65" s="21"/>
      <c r="L65" s="21"/>
      <c r="M65" s="253"/>
      <c r="N65" s="253"/>
      <c r="O65" s="253"/>
      <c r="P65" s="253"/>
      <c r="Q65" s="254"/>
    </row>
    <row r="66" spans="2:17" ht="12">
      <c r="B66" s="21"/>
      <c r="C66" s="249"/>
      <c r="D66" s="250"/>
      <c r="E66" s="251"/>
      <c r="F66" s="252"/>
      <c r="G66" s="21"/>
      <c r="H66" s="21"/>
      <c r="I66" s="21"/>
      <c r="J66" s="21"/>
      <c r="K66" s="21"/>
      <c r="L66" s="21"/>
      <c r="M66" s="253"/>
      <c r="N66" s="253"/>
      <c r="O66" s="253"/>
      <c r="P66" s="253"/>
      <c r="Q66" s="254"/>
    </row>
    <row r="67" spans="14:17" ht="12.75">
      <c r="N67" s="186"/>
      <c r="O67" s="186"/>
      <c r="P67" s="186"/>
      <c r="Q67" s="6" t="s">
        <v>39</v>
      </c>
    </row>
    <row r="68" spans="14:17" ht="12.75">
      <c r="N68" s="186"/>
      <c r="O68" s="186"/>
      <c r="P68" s="186"/>
      <c r="Q68" s="6" t="s">
        <v>51</v>
      </c>
    </row>
    <row r="69" spans="7:17" ht="15.75">
      <c r="G69" s="4"/>
      <c r="H69" s="4"/>
      <c r="I69" s="5"/>
      <c r="J69" s="4"/>
      <c r="K69" s="4"/>
      <c r="L69" s="4"/>
      <c r="M69" s="4"/>
      <c r="N69" s="4"/>
      <c r="O69" s="4"/>
      <c r="P69" s="4"/>
      <c r="Q69" s="6" t="s">
        <v>50</v>
      </c>
    </row>
    <row r="71" spans="8:17" ht="12">
      <c r="H71" s="14"/>
      <c r="I71" s="230"/>
      <c r="J71" s="14"/>
      <c r="K71" s="14"/>
      <c r="L71" s="14"/>
      <c r="M71" s="14"/>
      <c r="N71" s="231" t="s">
        <v>0</v>
      </c>
      <c r="O71" s="265"/>
      <c r="P71" s="265"/>
      <c r="Q71" s="232"/>
    </row>
    <row r="72" spans="8:17" ht="12">
      <c r="H72" s="14"/>
      <c r="I72" s="230"/>
      <c r="J72" s="14"/>
      <c r="K72" s="14"/>
      <c r="L72" s="14"/>
      <c r="M72" s="14"/>
      <c r="N72" s="233" t="s">
        <v>41</v>
      </c>
      <c r="O72" s="266"/>
      <c r="P72" s="266"/>
      <c r="Q72" s="10" t="s">
        <v>64</v>
      </c>
    </row>
    <row r="73" spans="8:17" ht="12">
      <c r="H73" s="14"/>
      <c r="I73" s="230"/>
      <c r="J73" s="14"/>
      <c r="K73" s="14"/>
      <c r="L73" s="14"/>
      <c r="M73" s="14"/>
      <c r="N73" s="234"/>
      <c r="O73" s="234"/>
      <c r="P73" s="234"/>
      <c r="Q73" s="234"/>
    </row>
    <row r="74" spans="8:17" ht="12">
      <c r="H74" s="11"/>
      <c r="I74" s="11"/>
      <c r="J74" s="11"/>
      <c r="K74" s="11"/>
      <c r="L74" s="11"/>
      <c r="M74" s="11"/>
      <c r="N74" s="11"/>
      <c r="O74" s="11"/>
      <c r="P74" s="11"/>
      <c r="Q74" s="11"/>
    </row>
    <row r="75" spans="8:17" ht="12">
      <c r="H75" s="7" t="s">
        <v>3</v>
      </c>
      <c r="I75" s="235"/>
      <c r="J75" s="15"/>
      <c r="K75" s="9" t="s">
        <v>4</v>
      </c>
      <c r="L75" s="15"/>
      <c r="M75" s="9" t="s">
        <v>5</v>
      </c>
      <c r="N75" s="16"/>
      <c r="O75" s="16"/>
      <c r="P75" s="16"/>
      <c r="Q75" s="17"/>
    </row>
    <row r="76" spans="8:17" ht="12">
      <c r="H76" s="216">
        <f>+H12</f>
        <v>28</v>
      </c>
      <c r="I76" s="216">
        <f>+I12</f>
        <v>2</v>
      </c>
      <c r="J76" s="216">
        <f>+J12</f>
        <v>2005</v>
      </c>
      <c r="K76" s="381" t="str">
        <f>+K12</f>
        <v>DG/055/2005</v>
      </c>
      <c r="L76" s="382"/>
      <c r="M76" s="304" t="s">
        <v>48</v>
      </c>
      <c r="N76" s="237"/>
      <c r="O76" s="237"/>
      <c r="P76" s="237"/>
      <c r="Q76" s="20"/>
    </row>
    <row r="77" spans="8:17" ht="12">
      <c r="H77"/>
      <c r="I77"/>
      <c r="J77" s="225"/>
      <c r="K77" s="226"/>
      <c r="L77" s="227"/>
      <c r="M77" s="228"/>
      <c r="N77" s="229"/>
      <c r="O77" s="229"/>
      <c r="P77" s="229"/>
      <c r="Q77" s="227"/>
    </row>
    <row r="78" spans="2:17" ht="12">
      <c r="B78" s="37"/>
      <c r="C78" s="38"/>
      <c r="D78" s="38"/>
      <c r="E78" s="38"/>
      <c r="F78" s="38"/>
      <c r="G78" s="38"/>
      <c r="H78" s="38"/>
      <c r="I78" s="38"/>
      <c r="J78" s="38"/>
      <c r="K78" s="213"/>
      <c r="L78" s="213"/>
      <c r="M78" s="40"/>
      <c r="N78" s="41"/>
      <c r="O78" s="41" t="s">
        <v>28</v>
      </c>
      <c r="P78" s="41"/>
      <c r="Q78" s="39"/>
    </row>
    <row r="79" spans="2:17" ht="12">
      <c r="B79" s="42"/>
      <c r="C79" s="13"/>
      <c r="D79" s="13"/>
      <c r="E79" s="13"/>
      <c r="F79" s="13"/>
      <c r="G79" s="13"/>
      <c r="H79" s="14"/>
      <c r="I79" s="14"/>
      <c r="J79" s="207"/>
      <c r="K79" s="214" t="s">
        <v>23</v>
      </c>
      <c r="L79" s="214" t="s">
        <v>24</v>
      </c>
      <c r="M79" s="209" t="s">
        <v>8</v>
      </c>
      <c r="N79" s="44"/>
      <c r="O79" s="44" t="s">
        <v>29</v>
      </c>
      <c r="P79" s="44"/>
      <c r="Q79" s="43" t="s">
        <v>7</v>
      </c>
    </row>
    <row r="80" spans="2:17" ht="12">
      <c r="B80" s="45" t="s">
        <v>9</v>
      </c>
      <c r="C80" s="46"/>
      <c r="D80" s="46"/>
      <c r="E80" s="46"/>
      <c r="F80" s="46"/>
      <c r="G80" s="46"/>
      <c r="H80" s="46"/>
      <c r="I80" s="46"/>
      <c r="J80" s="208"/>
      <c r="K80" s="215"/>
      <c r="L80" s="217"/>
      <c r="M80" s="209" t="s">
        <v>11</v>
      </c>
      <c r="N80" s="48"/>
      <c r="O80" s="267" t="s">
        <v>30</v>
      </c>
      <c r="P80" s="48" t="s">
        <v>31</v>
      </c>
      <c r="Q80" s="47" t="s">
        <v>10</v>
      </c>
    </row>
    <row r="81" spans="2:17" ht="12">
      <c r="B81" s="49"/>
      <c r="C81" s="50"/>
      <c r="D81" s="51"/>
      <c r="E81" s="51"/>
      <c r="F81" s="51"/>
      <c r="G81" s="51"/>
      <c r="H81" s="51"/>
      <c r="I81" s="51"/>
      <c r="J81" s="51"/>
      <c r="K81" s="218"/>
      <c r="L81" s="218"/>
      <c r="M81" s="112"/>
      <c r="N81" s="53"/>
      <c r="O81" s="53"/>
      <c r="P81" s="53"/>
      <c r="Q81" s="52"/>
    </row>
    <row r="82" spans="2:17" s="60" customFormat="1" ht="6" customHeight="1">
      <c r="B82" s="206"/>
      <c r="C82" s="72"/>
      <c r="D82" s="75"/>
      <c r="E82" s="189"/>
      <c r="F82" s="190"/>
      <c r="G82" s="1"/>
      <c r="H82" s="1"/>
      <c r="I82" s="1"/>
      <c r="J82" s="21"/>
      <c r="K82" s="100"/>
      <c r="L82" s="100"/>
      <c r="M82" s="70"/>
      <c r="N82" s="67"/>
      <c r="O82" s="67"/>
      <c r="P82" s="67"/>
      <c r="Q82" s="191"/>
    </row>
    <row r="83" spans="2:17" ht="12.75">
      <c r="B83" s="149"/>
      <c r="C83" s="187"/>
      <c r="D83" s="188"/>
      <c r="E83" s="183"/>
      <c r="F83" s="60"/>
      <c r="G83" s="183"/>
      <c r="H83" s="183"/>
      <c r="I83" s="183"/>
      <c r="J83" s="184"/>
      <c r="K83" s="222"/>
      <c r="L83" s="222"/>
      <c r="M83" s="192"/>
      <c r="N83" s="193"/>
      <c r="O83" s="193"/>
      <c r="P83" s="193"/>
      <c r="Q83" s="263"/>
    </row>
    <row r="84" spans="2:17" s="60" customFormat="1" ht="12">
      <c r="B84" s="289" t="s">
        <v>32</v>
      </c>
      <c r="C84" s="270" t="s">
        <v>33</v>
      </c>
      <c r="D84" s="75"/>
      <c r="F84" s="190"/>
      <c r="G84" s="1"/>
      <c r="H84" s="1"/>
      <c r="I84" s="1"/>
      <c r="J84" s="21"/>
      <c r="K84" s="223"/>
      <c r="L84" s="191"/>
      <c r="M84" s="70"/>
      <c r="N84" s="67"/>
      <c r="O84" s="67"/>
      <c r="P84" s="67"/>
      <c r="Q84" s="299">
        <f>+Q86</f>
        <v>1244500</v>
      </c>
    </row>
    <row r="85" spans="2:17" s="60" customFormat="1" ht="12">
      <c r="B85" s="269"/>
      <c r="C85" s="270"/>
      <c r="D85" s="75"/>
      <c r="E85" s="189"/>
      <c r="F85" s="190"/>
      <c r="G85" s="1"/>
      <c r="H85" s="1"/>
      <c r="I85"/>
      <c r="J85"/>
      <c r="K85" s="223"/>
      <c r="L85" s="191"/>
      <c r="M85" s="192"/>
      <c r="N85" s="67"/>
      <c r="O85" s="67"/>
      <c r="P85" s="67"/>
      <c r="Q85" s="191"/>
    </row>
    <row r="86" spans="2:17" ht="12.75">
      <c r="B86" s="274" t="s">
        <v>53</v>
      </c>
      <c r="C86" s="354" t="s">
        <v>54</v>
      </c>
      <c r="D86" s="355"/>
      <c r="E86" s="356"/>
      <c r="F86" s="357"/>
      <c r="G86" s="357"/>
      <c r="H86" s="357"/>
      <c r="I86" s="357"/>
      <c r="J86" s="368"/>
      <c r="K86" s="359"/>
      <c r="L86" s="191"/>
      <c r="M86" s="70"/>
      <c r="N86" s="67"/>
      <c r="O86" s="67" t="s">
        <v>37</v>
      </c>
      <c r="P86" s="283">
        <v>1</v>
      </c>
      <c r="Q86" s="263">
        <f>+Q89+Q98+Q103+Q110+Q119+Q126</f>
        <v>1244500</v>
      </c>
    </row>
    <row r="87" spans="2:17" ht="11.25" customHeight="1">
      <c r="B87" s="269"/>
      <c r="C87" s="354" t="s">
        <v>55</v>
      </c>
      <c r="D87" s="355"/>
      <c r="E87" s="356"/>
      <c r="F87" s="357"/>
      <c r="G87" s="357"/>
      <c r="H87" s="357"/>
      <c r="I87" s="357"/>
      <c r="J87" s="368"/>
      <c r="K87" s="359"/>
      <c r="L87" s="103"/>
      <c r="M87" s="70"/>
      <c r="N87" s="67"/>
      <c r="O87" s="67"/>
      <c r="P87" s="283"/>
      <c r="Q87" s="185"/>
    </row>
    <row r="88" spans="2:17" ht="12.75">
      <c r="B88" s="269"/>
      <c r="C88" s="270"/>
      <c r="D88" s="355"/>
      <c r="E88" s="356"/>
      <c r="F88" s="357"/>
      <c r="G88" s="357"/>
      <c r="H88" s="357"/>
      <c r="I88" s="357"/>
      <c r="J88" s="368"/>
      <c r="K88" s="359"/>
      <c r="L88" s="222"/>
      <c r="M88" s="192"/>
      <c r="N88" s="193"/>
      <c r="O88" s="193"/>
      <c r="P88" s="193"/>
      <c r="Q88" s="191"/>
    </row>
    <row r="89" spans="2:17" ht="12.75">
      <c r="B89" s="269"/>
      <c r="C89" s="270" t="s">
        <v>56</v>
      </c>
      <c r="D89" s="355"/>
      <c r="E89" s="356"/>
      <c r="F89" s="357"/>
      <c r="G89" s="357"/>
      <c r="H89" s="357"/>
      <c r="I89" s="357"/>
      <c r="J89" s="368"/>
      <c r="K89" s="359"/>
      <c r="L89" s="222"/>
      <c r="M89" s="192"/>
      <c r="N89" s="193"/>
      <c r="O89" s="193"/>
      <c r="P89" s="193"/>
      <c r="Q89" s="299">
        <f>SUM(Q90:Q96)</f>
        <v>142047</v>
      </c>
    </row>
    <row r="90" spans="2:17" ht="12">
      <c r="B90" s="269"/>
      <c r="C90" s="290" t="s">
        <v>74</v>
      </c>
      <c r="D90" s="355"/>
      <c r="E90" s="356"/>
      <c r="F90" s="357"/>
      <c r="G90" s="272"/>
      <c r="H90" s="357"/>
      <c r="I90" s="357"/>
      <c r="J90" s="368"/>
      <c r="K90" s="358">
        <v>22</v>
      </c>
      <c r="L90" s="376">
        <v>2750</v>
      </c>
      <c r="M90" s="192"/>
      <c r="N90" s="300">
        <v>21</v>
      </c>
      <c r="O90" s="67" t="s">
        <v>37</v>
      </c>
      <c r="P90" s="283">
        <v>1</v>
      </c>
      <c r="Q90" s="191">
        <f>+L90*K90</f>
        <v>60500</v>
      </c>
    </row>
    <row r="91" spans="2:17" s="60" customFormat="1" ht="12">
      <c r="B91" s="269"/>
      <c r="C91" s="290" t="s">
        <v>57</v>
      </c>
      <c r="D91" s="355"/>
      <c r="E91" s="356"/>
      <c r="F91" s="357"/>
      <c r="G91" s="357"/>
      <c r="H91" s="357"/>
      <c r="I91" s="357"/>
      <c r="J91" s="368"/>
      <c r="K91" s="358">
        <v>1</v>
      </c>
      <c r="L91" s="376">
        <v>6000</v>
      </c>
      <c r="M91" s="192"/>
      <c r="N91" s="300">
        <v>21</v>
      </c>
      <c r="O91" s="67" t="s">
        <v>37</v>
      </c>
      <c r="P91" s="283">
        <v>1</v>
      </c>
      <c r="Q91" s="191">
        <f>+L91*K91</f>
        <v>6000</v>
      </c>
    </row>
    <row r="92" spans="2:17" s="60" customFormat="1" ht="12">
      <c r="B92" s="269"/>
      <c r="C92" s="290" t="s">
        <v>84</v>
      </c>
      <c r="D92" s="355"/>
      <c r="E92" s="356"/>
      <c r="F92" s="357"/>
      <c r="G92" s="357"/>
      <c r="H92" s="357"/>
      <c r="I92" s="357"/>
      <c r="J92" s="368"/>
      <c r="K92" s="358">
        <v>1</v>
      </c>
      <c r="L92" s="376">
        <v>21500</v>
      </c>
      <c r="M92" s="192"/>
      <c r="N92" s="300">
        <v>21</v>
      </c>
      <c r="O92" s="67" t="s">
        <v>37</v>
      </c>
      <c r="P92" s="283">
        <v>1</v>
      </c>
      <c r="Q92" s="191">
        <f>+K92*L92</f>
        <v>21500</v>
      </c>
    </row>
    <row r="93" spans="2:17" s="60" customFormat="1" ht="12">
      <c r="B93" s="269"/>
      <c r="C93" s="290" t="s">
        <v>88</v>
      </c>
      <c r="D93" s="355"/>
      <c r="E93" s="356"/>
      <c r="F93" s="357"/>
      <c r="G93" s="357"/>
      <c r="H93" s="357"/>
      <c r="I93" s="357"/>
      <c r="J93" s="368"/>
      <c r="K93" s="358">
        <v>1</v>
      </c>
      <c r="L93" s="376">
        <v>2277</v>
      </c>
      <c r="M93" s="192"/>
      <c r="N93" s="300">
        <v>21</v>
      </c>
      <c r="O93" s="67" t="s">
        <v>37</v>
      </c>
      <c r="P93" s="283">
        <v>1</v>
      </c>
      <c r="Q93" s="191">
        <f>+K93*L93</f>
        <v>2277</v>
      </c>
    </row>
    <row r="94" spans="2:17" s="60" customFormat="1" ht="12">
      <c r="B94" s="269"/>
      <c r="C94" s="290" t="s">
        <v>89</v>
      </c>
      <c r="D94" s="355"/>
      <c r="E94" s="356"/>
      <c r="F94" s="357"/>
      <c r="G94" s="357"/>
      <c r="H94" s="357"/>
      <c r="I94" s="357"/>
      <c r="J94" s="368"/>
      <c r="K94" s="358">
        <v>1</v>
      </c>
      <c r="L94" s="376">
        <v>3500</v>
      </c>
      <c r="M94" s="192"/>
      <c r="N94" s="300">
        <v>21</v>
      </c>
      <c r="O94" s="67" t="s">
        <v>37</v>
      </c>
      <c r="P94" s="283">
        <v>1</v>
      </c>
      <c r="Q94" s="191">
        <f>+L94*K94</f>
        <v>3500</v>
      </c>
    </row>
    <row r="95" spans="2:17" s="60" customFormat="1" ht="12">
      <c r="B95" s="269"/>
      <c r="C95" s="290" t="s">
        <v>90</v>
      </c>
      <c r="D95" s="355"/>
      <c r="E95" s="356"/>
      <c r="F95" s="357"/>
      <c r="G95" s="357"/>
      <c r="H95" s="357"/>
      <c r="I95" s="357"/>
      <c r="J95" s="368"/>
      <c r="K95" s="358">
        <v>1</v>
      </c>
      <c r="L95" s="376">
        <v>9270</v>
      </c>
      <c r="M95" s="192"/>
      <c r="N95" s="300">
        <v>21</v>
      </c>
      <c r="O95" s="67" t="s">
        <v>37</v>
      </c>
      <c r="P95" s="283">
        <v>1</v>
      </c>
      <c r="Q95" s="191">
        <f>+L95*K95</f>
        <v>9270</v>
      </c>
    </row>
    <row r="96" spans="2:17" s="60" customFormat="1" ht="12">
      <c r="B96" s="269"/>
      <c r="C96" s="290" t="s">
        <v>85</v>
      </c>
      <c r="D96" s="355"/>
      <c r="E96" s="356"/>
      <c r="F96" s="357"/>
      <c r="G96" s="357"/>
      <c r="H96" s="357"/>
      <c r="I96" s="357"/>
      <c r="J96" s="368"/>
      <c r="K96" s="358">
        <v>6</v>
      </c>
      <c r="L96" s="297">
        <v>6500</v>
      </c>
      <c r="M96" s="192"/>
      <c r="N96" s="300">
        <v>21</v>
      </c>
      <c r="O96" s="67" t="s">
        <v>37</v>
      </c>
      <c r="P96" s="283">
        <v>1</v>
      </c>
      <c r="Q96" s="191">
        <f>+L96*K96</f>
        <v>39000</v>
      </c>
    </row>
    <row r="97" spans="2:17" s="60" customFormat="1" ht="12">
      <c r="B97" s="269"/>
      <c r="C97" s="290"/>
      <c r="D97" s="355"/>
      <c r="E97" s="356"/>
      <c r="F97" s="357"/>
      <c r="G97" s="357"/>
      <c r="H97" s="357"/>
      <c r="I97" s="357"/>
      <c r="J97" s="368"/>
      <c r="K97" s="358"/>
      <c r="L97" s="297"/>
      <c r="M97" s="192"/>
      <c r="N97" s="300"/>
      <c r="O97" s="284"/>
      <c r="P97" s="283"/>
      <c r="Q97" s="191"/>
    </row>
    <row r="98" spans="2:17" s="60" customFormat="1" ht="12">
      <c r="B98" s="269"/>
      <c r="C98" s="270" t="s">
        <v>38</v>
      </c>
      <c r="D98" s="355"/>
      <c r="E98" s="356"/>
      <c r="F98" s="357"/>
      <c r="G98" s="357"/>
      <c r="H98" s="357"/>
      <c r="I98" s="357"/>
      <c r="J98" s="368"/>
      <c r="K98" s="358"/>
      <c r="L98" s="297"/>
      <c r="M98" s="192"/>
      <c r="N98" s="300"/>
      <c r="O98" s="284"/>
      <c r="P98" s="283"/>
      <c r="Q98" s="299">
        <f>SUM(Q99:Q100)</f>
        <v>10000</v>
      </c>
    </row>
    <row r="99" spans="2:17" s="60" customFormat="1" ht="12">
      <c r="B99" s="269"/>
      <c r="C99" s="290" t="s">
        <v>86</v>
      </c>
      <c r="D99" s="355"/>
      <c r="E99" s="356"/>
      <c r="F99" s="357"/>
      <c r="G99" s="357"/>
      <c r="H99" s="357"/>
      <c r="I99" s="357"/>
      <c r="J99" s="368"/>
      <c r="K99" s="358">
        <v>2</v>
      </c>
      <c r="L99" s="297">
        <v>5000</v>
      </c>
      <c r="M99" s="192"/>
      <c r="N99" s="300">
        <v>21</v>
      </c>
      <c r="O99" s="67" t="s">
        <v>37</v>
      </c>
      <c r="P99" s="283">
        <v>1</v>
      </c>
      <c r="Q99" s="191">
        <f>+L99*K99</f>
        <v>10000</v>
      </c>
    </row>
    <row r="100" spans="2:17" s="60" customFormat="1" ht="12">
      <c r="B100" s="269"/>
      <c r="C100" s="290"/>
      <c r="D100" s="355"/>
      <c r="E100" s="356"/>
      <c r="F100" s="357"/>
      <c r="G100" s="357"/>
      <c r="H100" s="357"/>
      <c r="I100" s="357"/>
      <c r="J100" s="368"/>
      <c r="K100" s="358"/>
      <c r="L100" s="297"/>
      <c r="M100" s="192"/>
      <c r="N100" s="300"/>
      <c r="O100" s="67"/>
      <c r="P100" s="283"/>
      <c r="Q100" s="191"/>
    </row>
    <row r="101" spans="2:17" s="60" customFormat="1" ht="12">
      <c r="B101" s="274"/>
      <c r="C101" s="354"/>
      <c r="D101" s="355"/>
      <c r="E101" s="356"/>
      <c r="F101" s="357"/>
      <c r="G101" s="357"/>
      <c r="H101" s="357"/>
      <c r="I101" s="357"/>
      <c r="J101" s="368"/>
      <c r="K101" s="358"/>
      <c r="L101" s="297"/>
      <c r="M101" s="192"/>
      <c r="N101" s="300"/>
      <c r="O101" s="284"/>
      <c r="P101" s="283"/>
      <c r="Q101" s="191"/>
    </row>
    <row r="102" spans="2:17" s="60" customFormat="1" ht="12">
      <c r="B102" s="269"/>
      <c r="C102" s="270"/>
      <c r="D102" s="355"/>
      <c r="E102" s="356"/>
      <c r="F102" s="357"/>
      <c r="G102" s="357"/>
      <c r="H102" s="357"/>
      <c r="I102" s="357"/>
      <c r="J102" s="368"/>
      <c r="K102" s="358"/>
      <c r="L102" s="297"/>
      <c r="M102" s="192"/>
      <c r="N102" s="300"/>
      <c r="O102" s="284"/>
      <c r="P102" s="283"/>
      <c r="Q102" s="191"/>
    </row>
    <row r="103" spans="2:17" s="60" customFormat="1" ht="12">
      <c r="B103" s="269"/>
      <c r="C103" s="292" t="s">
        <v>58</v>
      </c>
      <c r="D103" s="355"/>
      <c r="E103" s="356"/>
      <c r="F103" s="357"/>
      <c r="G103" s="357"/>
      <c r="H103" s="357"/>
      <c r="I103" s="357"/>
      <c r="J103" s="368"/>
      <c r="K103" s="358"/>
      <c r="L103" s="297"/>
      <c r="M103" s="192"/>
      <c r="N103" s="300"/>
      <c r="O103" s="284"/>
      <c r="P103" s="283"/>
      <c r="Q103" s="299">
        <f>SUM(Q104:Q106)</f>
        <v>336000</v>
      </c>
    </row>
    <row r="104" spans="2:17" s="60" customFormat="1" ht="12">
      <c r="B104" s="269"/>
      <c r="C104" s="290" t="s">
        <v>87</v>
      </c>
      <c r="D104" s="355"/>
      <c r="E104" s="356"/>
      <c r="F104" s="357"/>
      <c r="G104" s="357"/>
      <c r="H104" s="357"/>
      <c r="I104" s="357"/>
      <c r="J104" s="369"/>
      <c r="K104" s="360">
        <v>20</v>
      </c>
      <c r="L104" s="297">
        <v>16800</v>
      </c>
      <c r="M104" s="192"/>
      <c r="N104" s="300">
        <v>21</v>
      </c>
      <c r="O104" s="375" t="s">
        <v>37</v>
      </c>
      <c r="P104" s="283">
        <v>1</v>
      </c>
      <c r="Q104" s="191">
        <f>+L104*K104</f>
        <v>336000</v>
      </c>
    </row>
    <row r="105" spans="2:17" s="60" customFormat="1" ht="12">
      <c r="B105" s="269"/>
      <c r="C105" s="290"/>
      <c r="D105" s="355"/>
      <c r="E105" s="356"/>
      <c r="F105" s="357"/>
      <c r="G105" s="357"/>
      <c r="H105" s="357"/>
      <c r="I105" s="357"/>
      <c r="J105" s="368"/>
      <c r="K105" s="358"/>
      <c r="L105" s="297"/>
      <c r="M105" s="192"/>
      <c r="N105" s="300"/>
      <c r="O105" s="375"/>
      <c r="P105" s="283"/>
      <c r="Q105" s="191"/>
    </row>
    <row r="106" spans="2:17" s="60" customFormat="1" ht="12">
      <c r="B106" s="269"/>
      <c r="C106" s="290"/>
      <c r="D106" s="355"/>
      <c r="E106" s="356"/>
      <c r="F106" s="357"/>
      <c r="G106" s="357"/>
      <c r="H106" s="357"/>
      <c r="I106" s="357"/>
      <c r="J106" s="368"/>
      <c r="K106" s="358"/>
      <c r="L106" s="297"/>
      <c r="M106" s="192"/>
      <c r="N106" s="300"/>
      <c r="O106" s="375"/>
      <c r="P106" s="283"/>
      <c r="Q106" s="191"/>
    </row>
    <row r="107" spans="2:17" s="60" customFormat="1" ht="12">
      <c r="B107" s="269"/>
      <c r="C107" s="290"/>
      <c r="D107" s="355"/>
      <c r="E107" s="356"/>
      <c r="F107" s="357"/>
      <c r="G107" s="357"/>
      <c r="H107" s="357"/>
      <c r="I107" s="357"/>
      <c r="J107" s="368"/>
      <c r="K107" s="358"/>
      <c r="L107" s="297"/>
      <c r="M107" s="192"/>
      <c r="N107" s="300"/>
      <c r="O107" s="284"/>
      <c r="P107" s="283"/>
      <c r="Q107" s="191"/>
    </row>
    <row r="108" spans="2:17" s="60" customFormat="1" ht="12">
      <c r="B108" s="269"/>
      <c r="C108" s="290"/>
      <c r="D108" s="355"/>
      <c r="E108" s="356"/>
      <c r="F108" s="357"/>
      <c r="G108" s="357"/>
      <c r="H108" s="357"/>
      <c r="I108" s="357"/>
      <c r="J108" s="369"/>
      <c r="K108" s="360"/>
      <c r="L108" s="297"/>
      <c r="M108" s="192"/>
      <c r="N108" s="300"/>
      <c r="O108" s="284"/>
      <c r="P108" s="283"/>
      <c r="Q108" s="191"/>
    </row>
    <row r="109" spans="2:17" s="60" customFormat="1" ht="12">
      <c r="B109" s="269"/>
      <c r="C109" s="290"/>
      <c r="D109" s="355"/>
      <c r="E109" s="356"/>
      <c r="F109" s="357"/>
      <c r="G109" s="357"/>
      <c r="H109" s="357"/>
      <c r="I109" s="357"/>
      <c r="J109" s="369"/>
      <c r="K109" s="360"/>
      <c r="L109" s="297"/>
      <c r="M109" s="70"/>
      <c r="N109" s="300"/>
      <c r="O109" s="284"/>
      <c r="P109" s="283"/>
      <c r="Q109" s="191"/>
    </row>
    <row r="110" spans="2:17" s="60" customFormat="1" ht="12">
      <c r="B110" s="269"/>
      <c r="C110" s="301" t="s">
        <v>59</v>
      </c>
      <c r="D110" s="355"/>
      <c r="E110" s="356"/>
      <c r="F110" s="357"/>
      <c r="G110" s="357"/>
      <c r="H110" s="357"/>
      <c r="I110" s="357"/>
      <c r="J110" s="369"/>
      <c r="K110" s="360"/>
      <c r="L110" s="297"/>
      <c r="M110" s="70"/>
      <c r="N110" s="300"/>
      <c r="O110" s="284"/>
      <c r="P110" s="283"/>
      <c r="Q110" s="299">
        <f>SUM(Q111:Q114)</f>
        <v>620100</v>
      </c>
    </row>
    <row r="111" spans="2:17" s="60" customFormat="1" ht="12">
      <c r="B111" s="269"/>
      <c r="C111" s="302" t="s">
        <v>75</v>
      </c>
      <c r="D111" s="361"/>
      <c r="E111" s="278"/>
      <c r="F111" s="362"/>
      <c r="G111" s="272"/>
      <c r="H111" s="272"/>
      <c r="I111" s="273"/>
      <c r="J111" s="370"/>
      <c r="K111" s="298">
        <v>1</v>
      </c>
      <c r="L111" s="297">
        <v>320000</v>
      </c>
      <c r="M111" s="70"/>
      <c r="N111" s="300">
        <v>21</v>
      </c>
      <c r="O111" s="67" t="s">
        <v>37</v>
      </c>
      <c r="P111" s="283">
        <v>1</v>
      </c>
      <c r="Q111" s="191">
        <f>+L111*K111</f>
        <v>320000</v>
      </c>
    </row>
    <row r="112" spans="2:17" s="60" customFormat="1" ht="12">
      <c r="B112" s="269"/>
      <c r="C112" s="302" t="s">
        <v>60</v>
      </c>
      <c r="D112" s="361"/>
      <c r="E112" s="278"/>
      <c r="F112" s="362"/>
      <c r="G112" s="272"/>
      <c r="H112" s="272"/>
      <c r="I112" s="273"/>
      <c r="J112" s="370"/>
      <c r="K112" s="298">
        <v>1</v>
      </c>
      <c r="L112" s="297">
        <v>140000</v>
      </c>
      <c r="M112" s="70"/>
      <c r="N112" s="300">
        <v>21</v>
      </c>
      <c r="O112" s="67" t="s">
        <v>37</v>
      </c>
      <c r="P112" s="283">
        <v>1</v>
      </c>
      <c r="Q112" s="191">
        <f>+L112*K112</f>
        <v>140000</v>
      </c>
    </row>
    <row r="113" spans="2:17" s="60" customFormat="1" ht="12">
      <c r="B113" s="269"/>
      <c r="C113" s="302" t="s">
        <v>61</v>
      </c>
      <c r="D113" s="361"/>
      <c r="E113" s="278"/>
      <c r="F113" s="362"/>
      <c r="G113" s="272"/>
      <c r="H113" s="272"/>
      <c r="I113" s="273"/>
      <c r="J113" s="370"/>
      <c r="K113" s="298">
        <v>1</v>
      </c>
      <c r="L113" s="297">
        <v>90000</v>
      </c>
      <c r="M113" s="70"/>
      <c r="N113" s="300">
        <v>21</v>
      </c>
      <c r="O113" s="67" t="s">
        <v>37</v>
      </c>
      <c r="P113" s="283">
        <v>1</v>
      </c>
      <c r="Q113" s="191">
        <f>+L113*K113</f>
        <v>90000</v>
      </c>
    </row>
    <row r="114" spans="2:17" s="60" customFormat="1" ht="12">
      <c r="B114" s="269"/>
      <c r="C114" s="303" t="s">
        <v>62</v>
      </c>
      <c r="D114" s="363"/>
      <c r="E114" s="278"/>
      <c r="F114" s="362"/>
      <c r="G114" s="272"/>
      <c r="H114" s="272"/>
      <c r="I114" s="273"/>
      <c r="J114" s="370"/>
      <c r="K114" s="298">
        <v>1</v>
      </c>
      <c r="L114" s="297">
        <v>70100</v>
      </c>
      <c r="M114" s="70"/>
      <c r="N114" s="300">
        <v>21</v>
      </c>
      <c r="O114" s="67" t="s">
        <v>37</v>
      </c>
      <c r="P114" s="283">
        <v>1</v>
      </c>
      <c r="Q114" s="191">
        <f>+L114*K114</f>
        <v>70100</v>
      </c>
    </row>
    <row r="115" spans="2:17" s="60" customFormat="1" ht="12">
      <c r="B115" s="269"/>
      <c r="C115" s="290"/>
      <c r="D115" s="355"/>
      <c r="E115" s="356"/>
      <c r="F115" s="357"/>
      <c r="G115" s="357"/>
      <c r="H115" s="357"/>
      <c r="I115" s="357"/>
      <c r="J115" s="368"/>
      <c r="K115" s="358"/>
      <c r="L115" s="297"/>
      <c r="M115" s="70"/>
      <c r="N115" s="300"/>
      <c r="O115" s="284"/>
      <c r="P115" s="283"/>
      <c r="Q115" s="191"/>
    </row>
    <row r="116" spans="2:17" s="60" customFormat="1" ht="12">
      <c r="B116" s="269"/>
      <c r="C116" s="290"/>
      <c r="D116" s="355"/>
      <c r="E116" s="356"/>
      <c r="F116" s="357"/>
      <c r="G116" s="357"/>
      <c r="H116" s="357"/>
      <c r="I116" s="357"/>
      <c r="J116" s="368"/>
      <c r="K116" s="358"/>
      <c r="L116" s="297"/>
      <c r="M116" s="70"/>
      <c r="N116" s="300"/>
      <c r="O116" s="284"/>
      <c r="P116" s="283"/>
      <c r="Q116" s="191"/>
    </row>
    <row r="117" spans="2:17" s="60" customFormat="1" ht="12">
      <c r="B117" s="269"/>
      <c r="C117" s="290"/>
      <c r="D117" s="355"/>
      <c r="E117" s="356"/>
      <c r="F117" s="357"/>
      <c r="G117" s="357"/>
      <c r="H117" s="357"/>
      <c r="I117" s="357"/>
      <c r="J117" s="368"/>
      <c r="K117" s="358"/>
      <c r="L117" s="297"/>
      <c r="M117" s="70"/>
      <c r="N117" s="300"/>
      <c r="O117" s="284"/>
      <c r="P117" s="283"/>
      <c r="Q117" s="191"/>
    </row>
    <row r="118" spans="2:17" s="60" customFormat="1" ht="12">
      <c r="B118" s="291"/>
      <c r="C118" s="292"/>
      <c r="D118" s="364"/>
      <c r="E118" s="365"/>
      <c r="F118" s="365"/>
      <c r="G118" s="356"/>
      <c r="H118" s="356"/>
      <c r="I118" s="356"/>
      <c r="J118" s="369"/>
      <c r="K118" s="360"/>
      <c r="L118" s="297"/>
      <c r="M118" s="70"/>
      <c r="N118" s="300"/>
      <c r="O118" s="284"/>
      <c r="P118" s="283"/>
      <c r="Q118" s="191"/>
    </row>
    <row r="119" spans="2:17" s="60" customFormat="1" ht="12">
      <c r="B119" s="293"/>
      <c r="C119" s="301" t="s">
        <v>63</v>
      </c>
      <c r="D119" s="311"/>
      <c r="E119" s="365"/>
      <c r="F119" s="365"/>
      <c r="G119" s="356"/>
      <c r="H119" s="356"/>
      <c r="I119" s="356"/>
      <c r="J119" s="369"/>
      <c r="K119" s="360"/>
      <c r="L119" s="297"/>
      <c r="M119" s="70"/>
      <c r="N119" s="300"/>
      <c r="O119" s="284"/>
      <c r="P119" s="283"/>
      <c r="Q119" s="299">
        <f>SUM(Q120:Q123)</f>
        <v>136353</v>
      </c>
    </row>
    <row r="120" spans="2:17" s="60" customFormat="1" ht="12">
      <c r="B120" s="293"/>
      <c r="C120" s="294" t="s">
        <v>81</v>
      </c>
      <c r="D120" s="311"/>
      <c r="E120" s="365"/>
      <c r="F120" s="365"/>
      <c r="G120" s="356"/>
      <c r="H120" s="356"/>
      <c r="I120" s="356"/>
      <c r="J120" s="369"/>
      <c r="K120" s="360">
        <v>1</v>
      </c>
      <c r="L120" s="297">
        <v>112882</v>
      </c>
      <c r="M120" s="70"/>
      <c r="N120" s="300">
        <v>21</v>
      </c>
      <c r="O120" s="67" t="s">
        <v>37</v>
      </c>
      <c r="P120" s="283">
        <v>1</v>
      </c>
      <c r="Q120" s="191">
        <f>+L120*K120</f>
        <v>112882</v>
      </c>
    </row>
    <row r="121" spans="2:17" s="60" customFormat="1" ht="12">
      <c r="B121" s="293"/>
      <c r="C121" s="294" t="s">
        <v>82</v>
      </c>
      <c r="D121" s="311"/>
      <c r="E121" s="365"/>
      <c r="F121" s="365"/>
      <c r="G121" s="356"/>
      <c r="H121" s="356"/>
      <c r="I121" s="356"/>
      <c r="J121" s="369"/>
      <c r="K121" s="360">
        <v>1</v>
      </c>
      <c r="L121" s="297">
        <v>17984</v>
      </c>
      <c r="M121" s="70"/>
      <c r="N121" s="300">
        <v>21</v>
      </c>
      <c r="O121" s="67" t="s">
        <v>37</v>
      </c>
      <c r="P121" s="283">
        <v>1</v>
      </c>
      <c r="Q121" s="191">
        <f>+L121*K121</f>
        <v>17984</v>
      </c>
    </row>
    <row r="122" spans="2:17" s="60" customFormat="1" ht="12">
      <c r="B122" s="293"/>
      <c r="C122" s="294" t="s">
        <v>83</v>
      </c>
      <c r="D122" s="311"/>
      <c r="E122" s="365"/>
      <c r="F122" s="365"/>
      <c r="G122" s="356"/>
      <c r="H122" s="356"/>
      <c r="I122" s="356"/>
      <c r="J122" s="369"/>
      <c r="K122" s="360">
        <v>1</v>
      </c>
      <c r="L122" s="297">
        <v>5487</v>
      </c>
      <c r="M122" s="70"/>
      <c r="N122" s="300">
        <v>21</v>
      </c>
      <c r="O122" s="67" t="s">
        <v>37</v>
      </c>
      <c r="P122" s="283">
        <v>1</v>
      </c>
      <c r="Q122" s="191">
        <f>+L122*K122</f>
        <v>5487</v>
      </c>
    </row>
    <row r="123" spans="2:17" s="60" customFormat="1" ht="12">
      <c r="B123" s="293"/>
      <c r="C123" s="294"/>
      <c r="D123" s="311"/>
      <c r="E123" s="365"/>
      <c r="F123" s="365"/>
      <c r="G123" s="356"/>
      <c r="H123" s="356"/>
      <c r="I123" s="356"/>
      <c r="J123" s="369"/>
      <c r="K123" s="360"/>
      <c r="L123" s="297"/>
      <c r="M123" s="70"/>
      <c r="N123" s="300"/>
      <c r="O123" s="67"/>
      <c r="P123" s="283"/>
      <c r="Q123" s="191"/>
    </row>
    <row r="124" spans="2:17" s="60" customFormat="1" ht="12.75">
      <c r="B124" s="295"/>
      <c r="C124" s="296"/>
      <c r="D124" s="366"/>
      <c r="E124" s="362"/>
      <c r="F124" s="362"/>
      <c r="G124" s="272"/>
      <c r="H124" s="272"/>
      <c r="I124" s="273"/>
      <c r="J124" s="370"/>
      <c r="K124" s="367"/>
      <c r="L124" s="297"/>
      <c r="M124" s="70"/>
      <c r="N124" s="300"/>
      <c r="O124" s="284"/>
      <c r="P124" s="283"/>
      <c r="Q124" s="191"/>
    </row>
    <row r="125" spans="2:17" s="60" customFormat="1" ht="12">
      <c r="B125" s="274"/>
      <c r="C125" s="296"/>
      <c r="D125" s="361"/>
      <c r="E125" s="362"/>
      <c r="F125" s="362"/>
      <c r="G125" s="272"/>
      <c r="H125" s="272"/>
      <c r="I125" s="273"/>
      <c r="J125" s="370"/>
      <c r="K125" s="298"/>
      <c r="L125" s="297"/>
      <c r="M125" s="70"/>
      <c r="N125" s="300"/>
      <c r="O125" s="284"/>
      <c r="P125" s="283"/>
      <c r="Q125" s="191"/>
    </row>
    <row r="126" spans="2:17" s="60" customFormat="1" ht="12">
      <c r="B126" s="274"/>
      <c r="C126" s="301"/>
      <c r="D126" s="361"/>
      <c r="E126" s="362"/>
      <c r="F126" s="362"/>
      <c r="G126" s="272"/>
      <c r="H126" s="272"/>
      <c r="I126" s="273"/>
      <c r="J126" s="370"/>
      <c r="K126" s="298"/>
      <c r="L126" s="297"/>
      <c r="M126" s="70"/>
      <c r="N126" s="300"/>
      <c r="O126" s="284"/>
      <c r="P126" s="283"/>
      <c r="Q126" s="299"/>
    </row>
    <row r="127" spans="2:17" s="60" customFormat="1" ht="12">
      <c r="B127" s="274"/>
      <c r="C127" s="296"/>
      <c r="D127" s="361"/>
      <c r="E127" s="362"/>
      <c r="F127" s="362"/>
      <c r="G127" s="272"/>
      <c r="H127" s="272"/>
      <c r="I127" s="273"/>
      <c r="J127" s="370"/>
      <c r="K127" s="298"/>
      <c r="L127" s="297"/>
      <c r="M127" s="70"/>
      <c r="N127" s="300"/>
      <c r="O127" s="322"/>
      <c r="P127" s="283"/>
      <c r="Q127" s="191"/>
    </row>
    <row r="128" spans="2:17" s="60" customFormat="1" ht="12">
      <c r="B128" s="274"/>
      <c r="C128" s="296"/>
      <c r="D128" s="361"/>
      <c r="E128" s="362"/>
      <c r="F128" s="362"/>
      <c r="G128" s="272"/>
      <c r="H128" s="272"/>
      <c r="I128" s="273"/>
      <c r="J128" s="386"/>
      <c r="K128" s="298"/>
      <c r="L128" s="297"/>
      <c r="M128" s="70"/>
      <c r="N128" s="300"/>
      <c r="O128" s="322"/>
      <c r="P128" s="283"/>
      <c r="Q128" s="191"/>
    </row>
    <row r="129" spans="2:17" s="60" customFormat="1" ht="12">
      <c r="B129" s="274"/>
      <c r="C129" s="296"/>
      <c r="D129" s="361"/>
      <c r="E129" s="362"/>
      <c r="F129" s="362"/>
      <c r="G129" s="272"/>
      <c r="H129" s="272"/>
      <c r="I129" s="273"/>
      <c r="J129" s="386"/>
      <c r="K129" s="298"/>
      <c r="L129" s="297"/>
      <c r="M129" s="70"/>
      <c r="N129" s="300"/>
      <c r="O129" s="322"/>
      <c r="P129" s="283"/>
      <c r="Q129" s="191"/>
    </row>
    <row r="130" spans="2:17" s="60" customFormat="1" ht="12">
      <c r="B130" s="274"/>
      <c r="C130" s="296"/>
      <c r="D130" s="361"/>
      <c r="E130" s="362"/>
      <c r="F130" s="362"/>
      <c r="G130" s="272"/>
      <c r="H130" s="272"/>
      <c r="I130" s="273"/>
      <c r="J130" s="386"/>
      <c r="K130" s="298"/>
      <c r="L130" s="297"/>
      <c r="M130" s="70"/>
      <c r="N130" s="300"/>
      <c r="O130" s="322"/>
      <c r="P130" s="283"/>
      <c r="Q130" s="191"/>
    </row>
    <row r="131" spans="2:17" s="60" customFormat="1" ht="12">
      <c r="B131" s="274"/>
      <c r="C131" s="296"/>
      <c r="D131" s="361"/>
      <c r="E131" s="362"/>
      <c r="F131" s="362"/>
      <c r="G131" s="272"/>
      <c r="H131" s="272"/>
      <c r="I131" s="273"/>
      <c r="J131" s="386"/>
      <c r="K131" s="298"/>
      <c r="L131" s="297"/>
      <c r="M131" s="70"/>
      <c r="N131" s="300"/>
      <c r="O131" s="322"/>
      <c r="P131" s="283"/>
      <c r="Q131" s="191"/>
    </row>
    <row r="132" spans="2:17" s="60" customFormat="1" ht="12">
      <c r="B132" s="274"/>
      <c r="C132" s="296"/>
      <c r="D132" s="361"/>
      <c r="E132" s="362"/>
      <c r="F132" s="362"/>
      <c r="G132" s="272"/>
      <c r="H132" s="272"/>
      <c r="I132" s="273"/>
      <c r="J132" s="386"/>
      <c r="K132" s="298"/>
      <c r="L132" s="297"/>
      <c r="M132" s="70"/>
      <c r="N132" s="300"/>
      <c r="O132" s="322"/>
      <c r="P132" s="283"/>
      <c r="Q132" s="191"/>
    </row>
    <row r="133" spans="2:17" s="60" customFormat="1" ht="12">
      <c r="B133" s="274"/>
      <c r="C133" s="296"/>
      <c r="D133" s="361"/>
      <c r="E133" s="362"/>
      <c r="F133" s="362"/>
      <c r="G133" s="272"/>
      <c r="H133" s="272"/>
      <c r="I133" s="273"/>
      <c r="J133" s="386"/>
      <c r="K133" s="298"/>
      <c r="L133" s="297"/>
      <c r="M133" s="70"/>
      <c r="N133" s="300"/>
      <c r="O133" s="322"/>
      <c r="P133" s="283"/>
      <c r="Q133" s="191"/>
    </row>
    <row r="134" spans="2:17" s="60" customFormat="1" ht="12">
      <c r="B134" s="274"/>
      <c r="C134" s="296"/>
      <c r="D134" s="361"/>
      <c r="E134" s="362"/>
      <c r="F134" s="362"/>
      <c r="G134" s="272"/>
      <c r="H134" s="272"/>
      <c r="I134" s="273"/>
      <c r="J134" s="386"/>
      <c r="K134" s="298"/>
      <c r="L134" s="297"/>
      <c r="M134" s="70"/>
      <c r="N134" s="300"/>
      <c r="O134" s="322"/>
      <c r="P134" s="283"/>
      <c r="Q134" s="191"/>
    </row>
    <row r="135" spans="2:17" s="60" customFormat="1" ht="12">
      <c r="B135" s="274"/>
      <c r="C135" s="296"/>
      <c r="D135" s="361"/>
      <c r="E135" s="362"/>
      <c r="F135" s="362"/>
      <c r="G135" s="272"/>
      <c r="H135" s="272"/>
      <c r="I135" s="273"/>
      <c r="J135" s="386"/>
      <c r="K135" s="298"/>
      <c r="L135" s="297"/>
      <c r="M135" s="70"/>
      <c r="N135" s="300"/>
      <c r="O135" s="322"/>
      <c r="P135" s="283"/>
      <c r="Q135" s="191"/>
    </row>
    <row r="136" spans="2:17" s="60" customFormat="1" ht="12">
      <c r="B136" s="274"/>
      <c r="C136" s="296"/>
      <c r="D136" s="361"/>
      <c r="E136" s="362"/>
      <c r="F136" s="362"/>
      <c r="G136" s="272"/>
      <c r="H136" s="272"/>
      <c r="I136" s="273"/>
      <c r="J136" s="386"/>
      <c r="K136" s="298"/>
      <c r="L136" s="297"/>
      <c r="M136" s="70"/>
      <c r="N136" s="300"/>
      <c r="O136" s="322"/>
      <c r="P136" s="283"/>
      <c r="Q136" s="191"/>
    </row>
    <row r="137" spans="2:17" s="60" customFormat="1" ht="12">
      <c r="B137" s="274"/>
      <c r="C137" s="296"/>
      <c r="D137" s="361"/>
      <c r="E137" s="362"/>
      <c r="F137" s="362"/>
      <c r="G137" s="272"/>
      <c r="H137" s="272"/>
      <c r="I137" s="273"/>
      <c r="J137" s="386"/>
      <c r="K137" s="298"/>
      <c r="L137" s="297"/>
      <c r="M137" s="70"/>
      <c r="N137" s="300"/>
      <c r="O137" s="322"/>
      <c r="P137" s="283"/>
      <c r="Q137" s="191"/>
    </row>
    <row r="138" spans="2:17" s="60" customFormat="1" ht="12">
      <c r="B138" s="269"/>
      <c r="C138" s="270"/>
      <c r="D138" s="75"/>
      <c r="E138" s="189"/>
      <c r="F138" s="190"/>
      <c r="G138" s="1"/>
      <c r="H138" s="1"/>
      <c r="I138" s="1"/>
      <c r="J138" s="21"/>
      <c r="K138" s="320"/>
      <c r="L138" s="297"/>
      <c r="M138" s="70"/>
      <c r="N138" s="67"/>
      <c r="O138" s="323"/>
      <c r="P138" s="67"/>
      <c r="Q138" s="299"/>
    </row>
    <row r="139" spans="2:17" s="60" customFormat="1" ht="12">
      <c r="B139" s="269"/>
      <c r="C139" s="290"/>
      <c r="D139" s="75"/>
      <c r="E139" s="189"/>
      <c r="F139" s="190"/>
      <c r="G139" s="1"/>
      <c r="H139" s="1"/>
      <c r="I139" s="1"/>
      <c r="J139" s="21"/>
      <c r="K139" s="321"/>
      <c r="L139" s="297"/>
      <c r="M139" s="70"/>
      <c r="N139" s="300"/>
      <c r="O139" s="322"/>
      <c r="P139" s="283"/>
      <c r="Q139" s="191"/>
    </row>
    <row r="140" spans="2:17" s="60" customFormat="1" ht="12">
      <c r="B140" s="269"/>
      <c r="C140" s="290"/>
      <c r="D140" s="75"/>
      <c r="E140" s="189"/>
      <c r="F140" s="190"/>
      <c r="G140" s="1"/>
      <c r="H140" s="1"/>
      <c r="I140" s="1"/>
      <c r="J140" s="21"/>
      <c r="K140" s="321"/>
      <c r="L140" s="297"/>
      <c r="M140" s="70"/>
      <c r="N140" s="300"/>
      <c r="O140" s="322"/>
      <c r="P140" s="283"/>
      <c r="Q140" s="191"/>
    </row>
    <row r="141" spans="2:17" s="60" customFormat="1" ht="12">
      <c r="B141" s="269"/>
      <c r="C141" s="290"/>
      <c r="D141" s="75"/>
      <c r="E141" s="189"/>
      <c r="F141" s="190"/>
      <c r="G141" s="1"/>
      <c r="H141" s="1"/>
      <c r="I141" s="1"/>
      <c r="J141" s="21"/>
      <c r="K141" s="321"/>
      <c r="L141" s="297"/>
      <c r="M141" s="70"/>
      <c r="N141" s="300"/>
      <c r="O141" s="322"/>
      <c r="P141" s="283"/>
      <c r="Q141" s="191"/>
    </row>
    <row r="142" spans="2:17" s="60" customFormat="1" ht="12">
      <c r="B142" s="269"/>
      <c r="C142" s="290"/>
      <c r="D142" s="75"/>
      <c r="E142" s="189"/>
      <c r="F142" s="190"/>
      <c r="G142" s="1"/>
      <c r="H142" s="1"/>
      <c r="I142" s="1"/>
      <c r="J142" s="21"/>
      <c r="K142" s="321"/>
      <c r="L142" s="297"/>
      <c r="M142" s="70"/>
      <c r="N142" s="300"/>
      <c r="O142" s="322"/>
      <c r="P142" s="283"/>
      <c r="Q142" s="191"/>
    </row>
    <row r="143" spans="2:17" s="60" customFormat="1" ht="12">
      <c r="B143" s="269"/>
      <c r="C143" s="290"/>
      <c r="D143" s="75"/>
      <c r="E143" s="189"/>
      <c r="F143" s="190"/>
      <c r="G143" s="1"/>
      <c r="H143" s="1"/>
      <c r="I143" s="1"/>
      <c r="J143" s="21"/>
      <c r="K143" s="321"/>
      <c r="L143" s="297"/>
      <c r="M143" s="70"/>
      <c r="N143" s="300"/>
      <c r="O143" s="322"/>
      <c r="P143" s="283"/>
      <c r="Q143" s="191"/>
    </row>
    <row r="144" spans="2:17" s="60" customFormat="1" ht="12">
      <c r="B144" s="269"/>
      <c r="C144" s="290"/>
      <c r="D144" s="75"/>
      <c r="E144" s="189"/>
      <c r="F144" s="190"/>
      <c r="G144" s="1"/>
      <c r="H144" s="1"/>
      <c r="I144" s="1"/>
      <c r="J144" s="21"/>
      <c r="K144" s="321"/>
      <c r="L144" s="297"/>
      <c r="M144" s="70"/>
      <c r="N144" s="300"/>
      <c r="O144" s="322"/>
      <c r="P144" s="283"/>
      <c r="Q144" s="191"/>
    </row>
    <row r="145" spans="2:17" s="60" customFormat="1" ht="12">
      <c r="B145" s="324"/>
      <c r="C145" s="325"/>
      <c r="D145" s="326"/>
      <c r="E145" s="327"/>
      <c r="F145" s="328"/>
      <c r="G145" s="22"/>
      <c r="H145" s="22"/>
      <c r="I145" s="22"/>
      <c r="J145" s="22"/>
      <c r="K145" s="329"/>
      <c r="L145" s="330"/>
      <c r="M145" s="331"/>
      <c r="N145" s="332"/>
      <c r="O145" s="333"/>
      <c r="P145" s="334"/>
      <c r="Q145" s="335"/>
    </row>
    <row r="146" spans="2:17" s="60" customFormat="1" ht="12">
      <c r="B146" s="336"/>
      <c r="C146" s="337"/>
      <c r="D146" s="75"/>
      <c r="E146" s="251"/>
      <c r="F146" s="252"/>
      <c r="G146" s="21"/>
      <c r="H146" s="21"/>
      <c r="I146" s="21"/>
      <c r="J146" s="21"/>
      <c r="K146" s="338"/>
      <c r="L146" s="339"/>
      <c r="M146" s="70"/>
      <c r="N146" s="340"/>
      <c r="O146" s="318"/>
      <c r="P146" s="319"/>
      <c r="Q146" s="254"/>
    </row>
    <row r="147" spans="2:17" s="60" customFormat="1" ht="12.75">
      <c r="B147" s="1"/>
      <c r="C147" s="1"/>
      <c r="D147" s="1"/>
      <c r="E147" s="1"/>
      <c r="F147" s="1"/>
      <c r="G147" s="1"/>
      <c r="H147" s="1"/>
      <c r="I147" s="1"/>
      <c r="J147" s="1"/>
      <c r="K147" s="1"/>
      <c r="L147" s="1"/>
      <c r="M147" s="1"/>
      <c r="N147" s="186"/>
      <c r="O147" s="186"/>
      <c r="P147" s="186"/>
      <c r="Q147" s="6" t="s">
        <v>39</v>
      </c>
    </row>
    <row r="148" spans="2:17" s="60" customFormat="1" ht="12.75">
      <c r="B148" s="1"/>
      <c r="C148" s="1"/>
      <c r="D148" s="1"/>
      <c r="E148" s="1"/>
      <c r="F148" s="1"/>
      <c r="G148" s="1"/>
      <c r="H148" s="1"/>
      <c r="I148" s="1"/>
      <c r="J148" s="1"/>
      <c r="K148" s="1"/>
      <c r="L148" s="1"/>
      <c r="M148" s="1"/>
      <c r="N148" s="186"/>
      <c r="O148" s="186"/>
      <c r="P148" s="186"/>
      <c r="Q148" s="6" t="s">
        <v>51</v>
      </c>
    </row>
    <row r="149" spans="2:17" s="60" customFormat="1" ht="15.75">
      <c r="B149" s="1"/>
      <c r="C149" s="1"/>
      <c r="D149" s="1"/>
      <c r="E149" s="1"/>
      <c r="F149" s="1"/>
      <c r="G149" s="4"/>
      <c r="H149" s="4"/>
      <c r="I149" s="5"/>
      <c r="J149" s="4"/>
      <c r="K149" s="4"/>
      <c r="L149" s="4"/>
      <c r="M149" s="4"/>
      <c r="N149" s="4"/>
      <c r="O149" s="4"/>
      <c r="P149" s="4"/>
      <c r="Q149" s="6" t="s">
        <v>50</v>
      </c>
    </row>
    <row r="150" spans="2:17" s="60" customFormat="1" ht="12">
      <c r="B150" s="1"/>
      <c r="C150" s="1"/>
      <c r="D150" s="1"/>
      <c r="E150" s="1"/>
      <c r="F150" s="1"/>
      <c r="G150" s="1"/>
      <c r="H150" s="1"/>
      <c r="I150" s="1"/>
      <c r="J150" s="1"/>
      <c r="K150" s="1"/>
      <c r="L150" s="1"/>
      <c r="M150" s="1"/>
      <c r="N150" s="1"/>
      <c r="O150" s="1"/>
      <c r="P150" s="1"/>
      <c r="Q150" s="1"/>
    </row>
    <row r="151" spans="2:17" s="60" customFormat="1" ht="12">
      <c r="B151" s="1"/>
      <c r="C151" s="1"/>
      <c r="D151" s="1"/>
      <c r="E151" s="1"/>
      <c r="F151" s="1"/>
      <c r="G151" s="1"/>
      <c r="H151" s="14"/>
      <c r="I151" s="230"/>
      <c r="J151" s="14"/>
      <c r="K151" s="14"/>
      <c r="L151" s="14"/>
      <c r="M151" s="14"/>
      <c r="N151" s="231" t="s">
        <v>0</v>
      </c>
      <c r="O151" s="265"/>
      <c r="P151" s="265"/>
      <c r="Q151" s="232"/>
    </row>
    <row r="152" spans="2:17" s="60" customFormat="1" ht="12">
      <c r="B152" s="1"/>
      <c r="C152" s="1"/>
      <c r="D152" s="1"/>
      <c r="E152" s="1"/>
      <c r="F152" s="1"/>
      <c r="G152" s="1"/>
      <c r="H152" s="14"/>
      <c r="I152" s="230"/>
      <c r="J152" s="14"/>
      <c r="K152" s="14"/>
      <c r="L152" s="14"/>
      <c r="M152" s="14"/>
      <c r="N152" s="233" t="s">
        <v>42</v>
      </c>
      <c r="O152" s="266"/>
      <c r="P152" s="266"/>
      <c r="Q152" s="10" t="s">
        <v>64</v>
      </c>
    </row>
    <row r="153" spans="2:17" s="60" customFormat="1" ht="12">
      <c r="B153" s="1"/>
      <c r="C153" s="1"/>
      <c r="D153" s="1"/>
      <c r="E153" s="1"/>
      <c r="F153" s="1"/>
      <c r="G153" s="1"/>
      <c r="H153" s="14"/>
      <c r="I153" s="230"/>
      <c r="J153" s="14"/>
      <c r="K153" s="14"/>
      <c r="L153" s="14"/>
      <c r="M153" s="14"/>
      <c r="N153" s="234"/>
      <c r="O153" s="234"/>
      <c r="P153" s="234"/>
      <c r="Q153" s="234"/>
    </row>
    <row r="154" spans="2:17" s="60" customFormat="1" ht="12">
      <c r="B154" s="1"/>
      <c r="C154" s="1"/>
      <c r="D154" s="1"/>
      <c r="E154" s="1"/>
      <c r="F154" s="1"/>
      <c r="G154" s="1"/>
      <c r="H154" s="11"/>
      <c r="I154" s="11"/>
      <c r="J154" s="11"/>
      <c r="K154" s="11"/>
      <c r="L154" s="11"/>
      <c r="M154" s="11"/>
      <c r="N154" s="11"/>
      <c r="O154" s="11"/>
      <c r="P154" s="11"/>
      <c r="Q154" s="11"/>
    </row>
    <row r="155" spans="2:17" s="60" customFormat="1" ht="12">
      <c r="B155" s="1"/>
      <c r="C155" s="1"/>
      <c r="D155" s="1"/>
      <c r="E155" s="1"/>
      <c r="F155" s="1"/>
      <c r="G155" s="1"/>
      <c r="H155" s="7" t="s">
        <v>3</v>
      </c>
      <c r="I155" s="235"/>
      <c r="J155" s="15"/>
      <c r="K155" s="9" t="s">
        <v>4</v>
      </c>
      <c r="L155" s="15"/>
      <c r="M155" s="9" t="s">
        <v>5</v>
      </c>
      <c r="N155" s="16"/>
      <c r="O155" s="16"/>
      <c r="P155" s="16"/>
      <c r="Q155" s="17"/>
    </row>
    <row r="156" spans="2:17" s="60" customFormat="1" ht="12">
      <c r="B156" s="1"/>
      <c r="C156" s="1"/>
      <c r="D156" s="1"/>
      <c r="E156" s="1"/>
      <c r="F156" s="1"/>
      <c r="G156" s="1"/>
      <c r="H156" s="216">
        <f>+H12</f>
        <v>28</v>
      </c>
      <c r="I156" s="216">
        <f>+I12</f>
        <v>2</v>
      </c>
      <c r="J156" s="216">
        <f>+J12</f>
        <v>2005</v>
      </c>
      <c r="K156" s="381" t="str">
        <f>+K12</f>
        <v>DG/055/2005</v>
      </c>
      <c r="L156" s="382"/>
      <c r="M156" s="304" t="s">
        <v>48</v>
      </c>
      <c r="N156" s="237"/>
      <c r="O156" s="237"/>
      <c r="P156" s="237"/>
      <c r="Q156" s="20"/>
    </row>
    <row r="157" spans="2:17" s="60" customFormat="1" ht="12">
      <c r="B157" s="1"/>
      <c r="C157" s="1"/>
      <c r="D157" s="1"/>
      <c r="E157" s="1"/>
      <c r="F157" s="1"/>
      <c r="G157" s="1"/>
      <c r="H157"/>
      <c r="I157"/>
      <c r="J157" s="225"/>
      <c r="K157" s="226"/>
      <c r="L157" s="227"/>
      <c r="M157" s="228"/>
      <c r="N157" s="229"/>
      <c r="O157" s="229"/>
      <c r="P157" s="229"/>
      <c r="Q157" s="227"/>
    </row>
    <row r="158" spans="2:17" s="60" customFormat="1" ht="11.25">
      <c r="B158" s="37"/>
      <c r="C158" s="38"/>
      <c r="D158" s="38"/>
      <c r="E158" s="38"/>
      <c r="F158" s="38"/>
      <c r="G158" s="38"/>
      <c r="H158" s="38"/>
      <c r="I158" s="38"/>
      <c r="J158" s="38"/>
      <c r="K158" s="213"/>
      <c r="L158" s="213"/>
      <c r="M158" s="40"/>
      <c r="N158" s="41"/>
      <c r="O158" s="41" t="s">
        <v>28</v>
      </c>
      <c r="P158" s="41"/>
      <c r="Q158" s="39"/>
    </row>
    <row r="159" spans="2:17" s="60" customFormat="1" ht="11.25">
      <c r="B159" s="42"/>
      <c r="C159" s="13"/>
      <c r="D159" s="13"/>
      <c r="E159" s="13"/>
      <c r="F159" s="13"/>
      <c r="G159" s="13"/>
      <c r="H159" s="14"/>
      <c r="I159" s="14"/>
      <c r="J159" s="207"/>
      <c r="K159" s="214" t="s">
        <v>23</v>
      </c>
      <c r="L159" s="214" t="s">
        <v>24</v>
      </c>
      <c r="M159" s="209" t="s">
        <v>8</v>
      </c>
      <c r="N159" s="44"/>
      <c r="O159" s="44" t="s">
        <v>29</v>
      </c>
      <c r="P159" s="44"/>
      <c r="Q159" s="43" t="s">
        <v>7</v>
      </c>
    </row>
    <row r="160" spans="2:17" s="60" customFormat="1" ht="11.25">
      <c r="B160" s="45" t="s">
        <v>9</v>
      </c>
      <c r="C160" s="46"/>
      <c r="D160" s="46"/>
      <c r="E160" s="46"/>
      <c r="F160" s="46"/>
      <c r="G160" s="46"/>
      <c r="H160" s="46"/>
      <c r="I160" s="46"/>
      <c r="J160" s="208"/>
      <c r="K160" s="215"/>
      <c r="L160" s="217"/>
      <c r="M160" s="209" t="s">
        <v>11</v>
      </c>
      <c r="N160" s="48"/>
      <c r="O160" s="267" t="s">
        <v>30</v>
      </c>
      <c r="P160" s="48" t="s">
        <v>31</v>
      </c>
      <c r="Q160" s="47" t="s">
        <v>10</v>
      </c>
    </row>
    <row r="161" spans="2:17" s="60" customFormat="1" ht="12">
      <c r="B161" s="49"/>
      <c r="C161" s="50"/>
      <c r="D161" s="51"/>
      <c r="E161" s="51"/>
      <c r="F161" s="51"/>
      <c r="G161" s="51"/>
      <c r="H161" s="51"/>
      <c r="I161" s="51"/>
      <c r="J161" s="51"/>
      <c r="K161" s="218"/>
      <c r="L161" s="218"/>
      <c r="M161" s="112"/>
      <c r="N161" s="53"/>
      <c r="O161" s="53"/>
      <c r="P161" s="53"/>
      <c r="Q161" s="52"/>
    </row>
    <row r="162" spans="2:17" s="60" customFormat="1" ht="12">
      <c r="B162" s="269"/>
      <c r="C162" s="290"/>
      <c r="D162" s="75"/>
      <c r="E162" s="189"/>
      <c r="F162" s="190"/>
      <c r="G162" s="1"/>
      <c r="H162" s="1"/>
      <c r="I162" s="1"/>
      <c r="J162" s="21"/>
      <c r="K162" s="320"/>
      <c r="L162" s="297"/>
      <c r="M162" s="70"/>
      <c r="N162" s="67"/>
      <c r="O162" s="323"/>
      <c r="P162" s="67"/>
      <c r="Q162" s="191"/>
    </row>
    <row r="163" spans="2:17" s="60" customFormat="1" ht="12">
      <c r="B163" s="289" t="s">
        <v>34</v>
      </c>
      <c r="C163" s="270" t="s">
        <v>35</v>
      </c>
      <c r="D163" s="75"/>
      <c r="E163" s="189"/>
      <c r="F163" s="190"/>
      <c r="G163" s="1"/>
      <c r="H163" s="1"/>
      <c r="I163" s="1"/>
      <c r="J163" s="21"/>
      <c r="K163" s="321"/>
      <c r="L163" s="297"/>
      <c r="M163" s="70"/>
      <c r="N163" s="67"/>
      <c r="O163" s="323"/>
      <c r="P163" s="67"/>
      <c r="Q163" s="299">
        <f>SUM(Q164:Q200)</f>
        <v>1201615</v>
      </c>
    </row>
    <row r="164" spans="2:17" s="60" customFormat="1" ht="12">
      <c r="B164" s="293"/>
      <c r="C164" s="294"/>
      <c r="D164" s="75"/>
      <c r="E164" s="189"/>
      <c r="F164" s="190"/>
      <c r="G164" s="1"/>
      <c r="H164" s="1"/>
      <c r="I164" s="1"/>
      <c r="J164" s="21"/>
      <c r="K164" s="321"/>
      <c r="L164" s="297"/>
      <c r="M164" s="70"/>
      <c r="N164" s="300"/>
      <c r="O164" s="322"/>
      <c r="P164" s="283"/>
      <c r="Q164" s="191"/>
    </row>
    <row r="165" spans="2:17" s="60" customFormat="1" ht="12">
      <c r="B165" s="289"/>
      <c r="C165" s="270"/>
      <c r="D165" s="355"/>
      <c r="E165" s="356"/>
      <c r="F165" s="357"/>
      <c r="G165" s="357"/>
      <c r="H165" s="357"/>
      <c r="I165" s="357"/>
      <c r="J165" s="368"/>
      <c r="K165" s="359"/>
      <c r="L165" s="297"/>
      <c r="M165" s="70"/>
      <c r="N165" s="300"/>
      <c r="O165" s="322"/>
      <c r="P165" s="283"/>
      <c r="Q165" s="191"/>
    </row>
    <row r="166" spans="2:17" s="60" customFormat="1" ht="12">
      <c r="B166" s="269"/>
      <c r="C166" s="270"/>
      <c r="D166" s="355"/>
      <c r="E166" s="356"/>
      <c r="F166" s="357"/>
      <c r="G166" s="357"/>
      <c r="H166" s="357"/>
      <c r="I166" s="357"/>
      <c r="J166" s="368"/>
      <c r="K166" s="359"/>
      <c r="L166" s="297"/>
      <c r="M166" s="70"/>
      <c r="N166" s="300"/>
      <c r="O166" s="322"/>
      <c r="P166" s="283"/>
      <c r="Q166" s="191"/>
    </row>
    <row r="167" spans="2:17" s="60" customFormat="1" ht="12">
      <c r="B167" s="274"/>
      <c r="C167" s="354"/>
      <c r="D167" s="355"/>
      <c r="E167" s="356"/>
      <c r="F167" s="357"/>
      <c r="G167" s="357"/>
      <c r="H167" s="357"/>
      <c r="I167" s="357"/>
      <c r="J167" s="368"/>
      <c r="K167" s="359"/>
      <c r="L167" s="297"/>
      <c r="M167" s="70"/>
      <c r="N167" s="300"/>
      <c r="O167" s="322"/>
      <c r="P167" s="283"/>
      <c r="Q167" s="191"/>
    </row>
    <row r="168" spans="2:17" s="60" customFormat="1" ht="12">
      <c r="B168" s="274" t="s">
        <v>53</v>
      </c>
      <c r="C168" s="354" t="s">
        <v>54</v>
      </c>
      <c r="D168" s="355"/>
      <c r="E168" s="356"/>
      <c r="F168" s="357"/>
      <c r="G168" s="357"/>
      <c r="H168" s="357"/>
      <c r="I168" s="357"/>
      <c r="J168" s="368"/>
      <c r="K168" s="359"/>
      <c r="L168" s="297"/>
      <c r="M168" s="70"/>
      <c r="N168" s="300"/>
      <c r="O168" s="322"/>
      <c r="P168" s="283"/>
      <c r="Q168" s="191"/>
    </row>
    <row r="169" spans="2:17" s="60" customFormat="1" ht="12">
      <c r="B169" s="269"/>
      <c r="C169" s="354" t="s">
        <v>55</v>
      </c>
      <c r="D169" s="355"/>
      <c r="E169" s="356"/>
      <c r="F169" s="357"/>
      <c r="G169" s="357"/>
      <c r="H169" s="357"/>
      <c r="I169" s="357"/>
      <c r="J169" s="368"/>
      <c r="K169" s="359"/>
      <c r="L169" s="297"/>
      <c r="M169" s="70"/>
      <c r="N169" s="300"/>
      <c r="O169" s="284"/>
      <c r="P169" s="283"/>
      <c r="Q169" s="191"/>
    </row>
    <row r="170" spans="2:17" s="60" customFormat="1" ht="12">
      <c r="B170" s="269"/>
      <c r="C170" s="290"/>
      <c r="D170" s="355"/>
      <c r="E170" s="356"/>
      <c r="F170" s="357"/>
      <c r="G170" s="357"/>
      <c r="H170" s="357"/>
      <c r="I170" s="357"/>
      <c r="J170" s="368"/>
      <c r="K170" s="297"/>
      <c r="L170" s="297"/>
      <c r="M170" s="70"/>
      <c r="N170" s="300"/>
      <c r="O170" s="284"/>
      <c r="P170" s="283"/>
      <c r="Q170" s="191"/>
    </row>
    <row r="171" spans="2:17" s="60" customFormat="1" ht="12">
      <c r="B171" s="269"/>
      <c r="C171" s="290"/>
      <c r="D171" s="355"/>
      <c r="E171" s="356"/>
      <c r="F171" s="357"/>
      <c r="G171" s="357"/>
      <c r="H171" s="357"/>
      <c r="I171" s="357"/>
      <c r="J171" s="368"/>
      <c r="K171" s="297"/>
      <c r="L171" s="297"/>
      <c r="M171" s="70"/>
      <c r="N171" s="300"/>
      <c r="O171" s="284"/>
      <c r="P171" s="283"/>
      <c r="Q171" s="191"/>
    </row>
    <row r="172" spans="2:17" s="60" customFormat="1" ht="12">
      <c r="B172" s="269"/>
      <c r="C172" s="290" t="s">
        <v>80</v>
      </c>
      <c r="D172" s="355"/>
      <c r="E172" s="356"/>
      <c r="F172" s="357"/>
      <c r="G172" s="357"/>
      <c r="H172" s="357"/>
      <c r="I172" s="357"/>
      <c r="J172" s="368"/>
      <c r="K172" s="372">
        <v>1</v>
      </c>
      <c r="L172" s="297">
        <v>1201615</v>
      </c>
      <c r="M172" s="70"/>
      <c r="N172" s="300">
        <v>21</v>
      </c>
      <c r="O172" s="284" t="s">
        <v>37</v>
      </c>
      <c r="P172" s="283">
        <v>1</v>
      </c>
      <c r="Q172" s="191">
        <f>K172*L172</f>
        <v>1201615</v>
      </c>
    </row>
    <row r="173" spans="2:17" s="60" customFormat="1" ht="12">
      <c r="B173" s="269"/>
      <c r="C173" s="290" t="s">
        <v>79</v>
      </c>
      <c r="D173" s="355"/>
      <c r="E173" s="356"/>
      <c r="F173" s="357"/>
      <c r="G173" s="357"/>
      <c r="H173" s="357"/>
      <c r="I173" s="357"/>
      <c r="J173" s="368"/>
      <c r="K173" s="372"/>
      <c r="L173" s="297"/>
      <c r="M173" s="70"/>
      <c r="N173" s="300"/>
      <c r="O173" s="284"/>
      <c r="P173" s="283"/>
      <c r="Q173" s="191"/>
    </row>
    <row r="174" spans="2:17" s="60" customFormat="1" ht="12">
      <c r="B174" s="269"/>
      <c r="C174" s="270"/>
      <c r="D174" s="355"/>
      <c r="E174" s="356"/>
      <c r="F174" s="357"/>
      <c r="G174" s="357"/>
      <c r="H174" s="357"/>
      <c r="I174" s="357"/>
      <c r="J174" s="368"/>
      <c r="K174" s="372"/>
      <c r="L174" s="297"/>
      <c r="M174" s="70"/>
      <c r="N174" s="300"/>
      <c r="O174" s="284"/>
      <c r="P174" s="283"/>
      <c r="Q174" s="191"/>
    </row>
    <row r="175" spans="2:17" s="60" customFormat="1" ht="12">
      <c r="B175" s="274"/>
      <c r="C175" s="371"/>
      <c r="D175" s="355"/>
      <c r="E175" s="356"/>
      <c r="F175" s="357"/>
      <c r="G175" s="357"/>
      <c r="H175" s="357"/>
      <c r="I175" s="357"/>
      <c r="J175" s="368"/>
      <c r="K175" s="372"/>
      <c r="L175" s="297"/>
      <c r="M175" s="70"/>
      <c r="N175" s="300"/>
      <c r="O175" s="284"/>
      <c r="P175" s="283"/>
      <c r="Q175" s="191"/>
    </row>
    <row r="176" spans="2:17" s="60" customFormat="1" ht="12">
      <c r="B176" s="269"/>
      <c r="C176" s="290"/>
      <c r="D176" s="355"/>
      <c r="E176" s="356"/>
      <c r="F176" s="357"/>
      <c r="G176" s="357"/>
      <c r="H176" s="357"/>
      <c r="I176" s="357"/>
      <c r="J176" s="368"/>
      <c r="K176" s="372"/>
      <c r="L176" s="297"/>
      <c r="M176" s="70"/>
      <c r="N176" s="300"/>
      <c r="O176" s="284"/>
      <c r="P176" s="283"/>
      <c r="Q176" s="191"/>
    </row>
    <row r="177" spans="2:17" s="60" customFormat="1" ht="12">
      <c r="B177" s="269"/>
      <c r="C177" s="272"/>
      <c r="D177" s="355"/>
      <c r="E177" s="356"/>
      <c r="F177" s="357"/>
      <c r="G177" s="357"/>
      <c r="H177" s="357"/>
      <c r="I177" s="357"/>
      <c r="J177" s="368"/>
      <c r="K177" s="372"/>
      <c r="L177" s="297"/>
      <c r="M177" s="70"/>
      <c r="N177" s="300"/>
      <c r="O177" s="284"/>
      <c r="P177" s="283"/>
      <c r="Q177" s="191"/>
    </row>
    <row r="178" spans="2:17" s="60" customFormat="1" ht="12">
      <c r="B178" s="269"/>
      <c r="C178" s="290"/>
      <c r="D178" s="355"/>
      <c r="E178" s="356"/>
      <c r="F178" s="357"/>
      <c r="G178" s="357"/>
      <c r="H178" s="357"/>
      <c r="I178" s="357"/>
      <c r="J178" s="369"/>
      <c r="K178" s="372"/>
      <c r="L178" s="297"/>
      <c r="M178" s="70"/>
      <c r="N178" s="300"/>
      <c r="O178" s="284"/>
      <c r="P178" s="283"/>
      <c r="Q178" s="191"/>
    </row>
    <row r="179" spans="2:17" s="60" customFormat="1" ht="12">
      <c r="B179" s="269"/>
      <c r="C179" s="290"/>
      <c r="D179" s="355"/>
      <c r="E179" s="356"/>
      <c r="F179" s="357"/>
      <c r="G179" s="357"/>
      <c r="H179" s="357"/>
      <c r="I179" s="357"/>
      <c r="J179" s="368"/>
      <c r="K179" s="372"/>
      <c r="L179" s="297"/>
      <c r="M179" s="70"/>
      <c r="N179" s="300"/>
      <c r="O179" s="284"/>
      <c r="P179" s="283"/>
      <c r="Q179" s="191"/>
    </row>
    <row r="180" spans="2:17" s="60" customFormat="1" ht="12.75">
      <c r="B180" s="295"/>
      <c r="C180" s="296"/>
      <c r="D180" s="75"/>
      <c r="E180" s="189"/>
      <c r="F180" s="190"/>
      <c r="G180" s="1"/>
      <c r="H180" s="1"/>
      <c r="I180" s="1"/>
      <c r="J180" s="21"/>
      <c r="K180" s="373"/>
      <c r="L180" s="297"/>
      <c r="M180" s="70"/>
      <c r="N180" s="300"/>
      <c r="O180" s="284"/>
      <c r="P180" s="283"/>
      <c r="Q180" s="191"/>
    </row>
    <row r="181" spans="2:17" s="60" customFormat="1" ht="12.75">
      <c r="B181" s="295"/>
      <c r="C181" s="296"/>
      <c r="D181" s="75"/>
      <c r="E181" s="189"/>
      <c r="F181" s="190"/>
      <c r="G181" s="1"/>
      <c r="H181" s="1"/>
      <c r="I181" s="1"/>
      <c r="J181" s="21"/>
      <c r="K181" s="298"/>
      <c r="L181" s="297"/>
      <c r="M181" s="70"/>
      <c r="N181" s="300"/>
      <c r="O181" s="284"/>
      <c r="P181" s="283"/>
      <c r="Q181" s="191"/>
    </row>
    <row r="182" spans="2:17" s="60" customFormat="1" ht="12.75">
      <c r="B182" s="295"/>
      <c r="C182" s="296"/>
      <c r="D182" s="75"/>
      <c r="E182" s="189"/>
      <c r="F182" s="190"/>
      <c r="G182" s="1"/>
      <c r="H182" s="1"/>
      <c r="I182" s="1"/>
      <c r="J182" s="21"/>
      <c r="K182" s="298"/>
      <c r="L182" s="297"/>
      <c r="M182" s="70"/>
      <c r="N182" s="300"/>
      <c r="O182" s="284"/>
      <c r="P182" s="283"/>
      <c r="Q182" s="191"/>
    </row>
    <row r="183" spans="2:17" s="60" customFormat="1" ht="12.75">
      <c r="B183" s="295"/>
      <c r="C183" s="296"/>
      <c r="D183" s="75"/>
      <c r="E183" s="189"/>
      <c r="F183" s="190"/>
      <c r="G183" s="1"/>
      <c r="H183" s="1"/>
      <c r="I183" s="1"/>
      <c r="J183" s="21"/>
      <c r="K183" s="298"/>
      <c r="L183" s="297"/>
      <c r="M183" s="70"/>
      <c r="N183" s="300"/>
      <c r="O183" s="284"/>
      <c r="P183" s="283"/>
      <c r="Q183" s="191"/>
    </row>
    <row r="184" spans="2:17" s="60" customFormat="1" ht="12.75">
      <c r="B184" s="295"/>
      <c r="C184" s="296"/>
      <c r="D184" s="75"/>
      <c r="E184" s="189"/>
      <c r="F184" s="190"/>
      <c r="G184" s="1"/>
      <c r="H184" s="1"/>
      <c r="I184" s="1"/>
      <c r="J184" s="21"/>
      <c r="K184" s="298"/>
      <c r="L184" s="297"/>
      <c r="M184" s="70"/>
      <c r="N184" s="300"/>
      <c r="O184" s="284"/>
      <c r="P184" s="283"/>
      <c r="Q184" s="191"/>
    </row>
    <row r="185" spans="2:17" s="60" customFormat="1" ht="12">
      <c r="B185" s="274"/>
      <c r="C185" s="296"/>
      <c r="D185" s="75"/>
      <c r="E185" s="189"/>
      <c r="F185" s="190"/>
      <c r="G185" s="1"/>
      <c r="H185" s="1"/>
      <c r="I185" s="1"/>
      <c r="J185" s="21"/>
      <c r="K185" s="298"/>
      <c r="L185" s="297"/>
      <c r="M185" s="70"/>
      <c r="N185" s="300"/>
      <c r="O185" s="284"/>
      <c r="P185" s="283"/>
      <c r="Q185" s="191"/>
    </row>
    <row r="186" spans="2:17" s="60" customFormat="1" ht="12">
      <c r="B186" s="274"/>
      <c r="C186" s="296"/>
      <c r="D186" s="75"/>
      <c r="E186" s="189"/>
      <c r="F186" s="190"/>
      <c r="G186" s="1"/>
      <c r="H186" s="1"/>
      <c r="I186" s="1"/>
      <c r="J186" s="21"/>
      <c r="K186" s="298"/>
      <c r="L186" s="297"/>
      <c r="M186" s="70"/>
      <c r="N186" s="300"/>
      <c r="O186" s="284"/>
      <c r="P186" s="283"/>
      <c r="Q186" s="191"/>
    </row>
    <row r="187" spans="2:17" s="60" customFormat="1" ht="12">
      <c r="B187" s="274"/>
      <c r="C187" s="296"/>
      <c r="D187" s="75"/>
      <c r="E187" s="189"/>
      <c r="F187" s="190"/>
      <c r="G187" s="1"/>
      <c r="H187" s="1"/>
      <c r="I187" s="1"/>
      <c r="J187" s="21"/>
      <c r="K187" s="298"/>
      <c r="L187" s="297"/>
      <c r="M187" s="70"/>
      <c r="N187" s="300"/>
      <c r="O187" s="284"/>
      <c r="P187" s="283"/>
      <c r="Q187" s="191"/>
    </row>
    <row r="188" spans="2:17" s="60" customFormat="1" ht="12">
      <c r="B188" s="274"/>
      <c r="C188" s="296"/>
      <c r="D188" s="75"/>
      <c r="E188" s="189"/>
      <c r="F188" s="190"/>
      <c r="G188" s="1"/>
      <c r="H188" s="1"/>
      <c r="I188" s="1"/>
      <c r="J188" s="21"/>
      <c r="K188" s="298"/>
      <c r="L188" s="297"/>
      <c r="M188" s="70"/>
      <c r="N188" s="300"/>
      <c r="O188" s="284"/>
      <c r="P188" s="283"/>
      <c r="Q188" s="191"/>
    </row>
    <row r="189" spans="2:17" s="60" customFormat="1" ht="12">
      <c r="B189" s="274"/>
      <c r="C189" s="296"/>
      <c r="D189" s="75"/>
      <c r="E189" s="189"/>
      <c r="F189" s="190"/>
      <c r="G189" s="1"/>
      <c r="H189" s="1"/>
      <c r="I189" s="1"/>
      <c r="J189" s="21"/>
      <c r="K189" s="298"/>
      <c r="L189" s="297"/>
      <c r="M189" s="70"/>
      <c r="N189" s="300"/>
      <c r="O189" s="284"/>
      <c r="P189" s="283"/>
      <c r="Q189" s="191"/>
    </row>
    <row r="190" spans="2:17" s="60" customFormat="1" ht="12">
      <c r="B190" s="274"/>
      <c r="C190" s="296"/>
      <c r="D190" s="75"/>
      <c r="E190" s="189"/>
      <c r="F190" s="190"/>
      <c r="G190" s="1"/>
      <c r="H190" s="1"/>
      <c r="I190" s="1"/>
      <c r="J190" s="21"/>
      <c r="K190" s="298"/>
      <c r="L190" s="297"/>
      <c r="M190" s="70"/>
      <c r="N190" s="300"/>
      <c r="O190" s="284"/>
      <c r="P190" s="283"/>
      <c r="Q190" s="191"/>
    </row>
    <row r="191" spans="2:17" s="60" customFormat="1" ht="12">
      <c r="B191" s="274"/>
      <c r="C191" s="296"/>
      <c r="D191" s="75"/>
      <c r="E191" s="189"/>
      <c r="F191" s="190"/>
      <c r="G191" s="1"/>
      <c r="H191" s="1"/>
      <c r="I191" s="1"/>
      <c r="J191" s="21"/>
      <c r="K191" s="298"/>
      <c r="L191" s="297"/>
      <c r="M191" s="70"/>
      <c r="N191" s="300"/>
      <c r="O191" s="284"/>
      <c r="P191" s="283"/>
      <c r="Q191" s="191"/>
    </row>
    <row r="192" spans="2:17" s="60" customFormat="1" ht="12">
      <c r="B192" s="274"/>
      <c r="C192" s="296"/>
      <c r="D192" s="75"/>
      <c r="E192" s="189"/>
      <c r="F192" s="190"/>
      <c r="G192" s="1"/>
      <c r="H192" s="1"/>
      <c r="I192" s="1"/>
      <c r="J192" s="21"/>
      <c r="K192" s="298"/>
      <c r="L192" s="297"/>
      <c r="M192" s="70"/>
      <c r="N192" s="300"/>
      <c r="O192" s="284"/>
      <c r="P192" s="283"/>
      <c r="Q192" s="191"/>
    </row>
    <row r="193" spans="2:17" s="60" customFormat="1" ht="12">
      <c r="B193" s="274"/>
      <c r="C193" s="296"/>
      <c r="D193" s="75"/>
      <c r="E193" s="189"/>
      <c r="F193" s="190"/>
      <c r="G193" s="1"/>
      <c r="H193" s="1"/>
      <c r="I193" s="1"/>
      <c r="J193" s="21"/>
      <c r="K193" s="298"/>
      <c r="L193" s="297"/>
      <c r="M193" s="70"/>
      <c r="N193" s="300"/>
      <c r="O193" s="284"/>
      <c r="P193" s="283"/>
      <c r="Q193" s="191"/>
    </row>
    <row r="194" spans="2:17" s="60" customFormat="1" ht="12">
      <c r="B194" s="274"/>
      <c r="C194" s="296"/>
      <c r="D194" s="75"/>
      <c r="E194" s="189"/>
      <c r="F194" s="190"/>
      <c r="G194" s="1"/>
      <c r="H194" s="1"/>
      <c r="I194" s="1"/>
      <c r="J194" s="21"/>
      <c r="K194" s="298"/>
      <c r="L194" s="297"/>
      <c r="M194" s="70"/>
      <c r="N194" s="300"/>
      <c r="O194" s="284"/>
      <c r="P194" s="283"/>
      <c r="Q194" s="191"/>
    </row>
    <row r="195" spans="2:17" s="60" customFormat="1" ht="12">
      <c r="B195" s="274"/>
      <c r="C195" s="296"/>
      <c r="D195" s="75"/>
      <c r="E195" s="189"/>
      <c r="F195" s="190"/>
      <c r="G195" s="1"/>
      <c r="H195" s="1"/>
      <c r="I195" s="1"/>
      <c r="J195" s="21"/>
      <c r="K195" s="298"/>
      <c r="L195" s="297"/>
      <c r="M195" s="70"/>
      <c r="N195" s="300"/>
      <c r="O195" s="284"/>
      <c r="P195" s="283"/>
      <c r="Q195" s="191"/>
    </row>
    <row r="196" spans="2:17" s="60" customFormat="1" ht="12">
      <c r="B196" s="274"/>
      <c r="C196" s="296"/>
      <c r="D196" s="75"/>
      <c r="E196" s="189"/>
      <c r="F196" s="190"/>
      <c r="G196" s="1"/>
      <c r="H196" s="1"/>
      <c r="I196" s="1"/>
      <c r="J196" s="21"/>
      <c r="K196" s="298"/>
      <c r="L196" s="297"/>
      <c r="M196" s="70"/>
      <c r="N196" s="300"/>
      <c r="O196" s="284"/>
      <c r="P196" s="283"/>
      <c r="Q196" s="191"/>
    </row>
    <row r="197" spans="2:17" s="60" customFormat="1" ht="12">
      <c r="B197" s="274"/>
      <c r="C197" s="296"/>
      <c r="D197" s="75"/>
      <c r="E197" s="189"/>
      <c r="F197" s="190"/>
      <c r="G197" s="1"/>
      <c r="H197" s="1"/>
      <c r="I197" s="1"/>
      <c r="J197" s="21"/>
      <c r="K197" s="298"/>
      <c r="L197" s="297"/>
      <c r="M197" s="70"/>
      <c r="N197" s="300"/>
      <c r="O197" s="284"/>
      <c r="P197" s="283"/>
      <c r="Q197" s="191"/>
    </row>
    <row r="198" spans="2:17" s="60" customFormat="1" ht="12">
      <c r="B198" s="274"/>
      <c r="C198" s="296"/>
      <c r="D198" s="75"/>
      <c r="E198" s="189"/>
      <c r="F198" s="190"/>
      <c r="G198" s="1"/>
      <c r="H198" s="1"/>
      <c r="I198" s="1"/>
      <c r="J198" s="21"/>
      <c r="K198" s="298"/>
      <c r="L198" s="297"/>
      <c r="M198" s="70"/>
      <c r="N198" s="300"/>
      <c r="O198" s="284"/>
      <c r="P198" s="283"/>
      <c r="Q198" s="191"/>
    </row>
    <row r="199" spans="2:17" s="60" customFormat="1" ht="12">
      <c r="B199" s="274"/>
      <c r="C199" s="296"/>
      <c r="D199" s="75"/>
      <c r="E199" s="189"/>
      <c r="F199" s="190"/>
      <c r="G199" s="1"/>
      <c r="H199" s="1"/>
      <c r="I199" s="1"/>
      <c r="J199" s="21"/>
      <c r="K199" s="298"/>
      <c r="L199" s="297"/>
      <c r="M199" s="70"/>
      <c r="N199" s="300"/>
      <c r="O199" s="284"/>
      <c r="P199" s="283"/>
      <c r="Q199" s="191"/>
    </row>
    <row r="200" spans="2:17" s="60" customFormat="1" ht="12">
      <c r="B200" s="274"/>
      <c r="C200" s="341"/>
      <c r="D200" s="75"/>
      <c r="E200" s="251"/>
      <c r="F200" s="252"/>
      <c r="G200" s="21"/>
      <c r="H200" s="21"/>
      <c r="I200" s="21"/>
      <c r="J200" s="21"/>
      <c r="K200" s="298"/>
      <c r="L200" s="297"/>
      <c r="M200" s="70"/>
      <c r="N200" s="300"/>
      <c r="O200" s="284"/>
      <c r="P200" s="283"/>
      <c r="Q200" s="191"/>
    </row>
    <row r="201" spans="2:17" s="60" customFormat="1" ht="12">
      <c r="B201" s="274"/>
      <c r="C201" s="341"/>
      <c r="D201" s="75"/>
      <c r="E201" s="251"/>
      <c r="F201" s="252"/>
      <c r="G201" s="21"/>
      <c r="H201" s="21"/>
      <c r="I201" s="21"/>
      <c r="J201" s="21"/>
      <c r="K201" s="298"/>
      <c r="L201" s="297"/>
      <c r="M201" s="70"/>
      <c r="N201" s="300"/>
      <c r="O201" s="322"/>
      <c r="P201" s="319"/>
      <c r="Q201" s="191"/>
    </row>
    <row r="202" spans="2:17" s="60" customFormat="1" ht="12.75">
      <c r="B202" s="274"/>
      <c r="C202" s="342"/>
      <c r="D202" s="75"/>
      <c r="E202" s="343"/>
      <c r="F202" s="252"/>
      <c r="G202" s="21"/>
      <c r="H202" s="21"/>
      <c r="I202" s="21"/>
      <c r="J202" s="21"/>
      <c r="K202" s="223"/>
      <c r="L202" s="191"/>
      <c r="M202" s="70"/>
      <c r="N202" s="67"/>
      <c r="O202" s="323"/>
      <c r="P202" s="67"/>
      <c r="Q202" s="185"/>
    </row>
    <row r="203" spans="2:17" s="60" customFormat="1" ht="12">
      <c r="B203" s="274"/>
      <c r="C203" s="294"/>
      <c r="D203" s="75"/>
      <c r="E203" s="343"/>
      <c r="F203" s="252"/>
      <c r="G203" s="21"/>
      <c r="H203" s="21"/>
      <c r="I203" s="21"/>
      <c r="J203" s="21"/>
      <c r="K203" s="298"/>
      <c r="L203" s="297"/>
      <c r="M203" s="70"/>
      <c r="N203" s="300"/>
      <c r="O203" s="322"/>
      <c r="P203" s="283"/>
      <c r="Q203" s="191"/>
    </row>
    <row r="204" spans="2:17" s="60" customFormat="1" ht="12">
      <c r="B204" s="274"/>
      <c r="C204" s="294"/>
      <c r="D204" s="75"/>
      <c r="E204" s="251"/>
      <c r="F204" s="252"/>
      <c r="G204" s="21"/>
      <c r="H204" s="21"/>
      <c r="I204" s="225"/>
      <c r="J204" s="225"/>
      <c r="K204" s="298"/>
      <c r="L204" s="297"/>
      <c r="M204" s="253"/>
      <c r="N204" s="300"/>
      <c r="O204" s="322"/>
      <c r="P204" s="283"/>
      <c r="Q204" s="191"/>
    </row>
    <row r="205" spans="2:17" s="60" customFormat="1" ht="12">
      <c r="B205" s="274"/>
      <c r="C205" s="294"/>
      <c r="D205" s="250"/>
      <c r="E205" s="343"/>
      <c r="F205" s="252"/>
      <c r="G205" s="21"/>
      <c r="H205" s="21"/>
      <c r="I205" s="21"/>
      <c r="J205" s="21"/>
      <c r="K205" s="298"/>
      <c r="L205" s="297"/>
      <c r="M205" s="70"/>
      <c r="N205" s="300"/>
      <c r="O205" s="322"/>
      <c r="P205" s="283"/>
      <c r="Q205" s="191"/>
    </row>
    <row r="206" spans="2:17" s="60" customFormat="1" ht="12">
      <c r="B206" s="274"/>
      <c r="C206" s="294"/>
      <c r="D206" s="250"/>
      <c r="E206" s="343"/>
      <c r="F206" s="252"/>
      <c r="G206" s="21"/>
      <c r="H206" s="21"/>
      <c r="I206" s="21"/>
      <c r="J206" s="21"/>
      <c r="K206" s="298"/>
      <c r="L206" s="297"/>
      <c r="M206" s="70"/>
      <c r="N206" s="300"/>
      <c r="O206" s="322"/>
      <c r="P206" s="283"/>
      <c r="Q206" s="191"/>
    </row>
    <row r="207" spans="2:17" s="60" customFormat="1" ht="12">
      <c r="B207" s="274"/>
      <c r="C207" s="294"/>
      <c r="D207" s="250"/>
      <c r="E207" s="343"/>
      <c r="F207" s="252"/>
      <c r="G207" s="21"/>
      <c r="H207" s="21"/>
      <c r="I207" s="21"/>
      <c r="J207" s="21"/>
      <c r="K207" s="298"/>
      <c r="L207" s="297"/>
      <c r="M207" s="70"/>
      <c r="N207" s="300"/>
      <c r="O207" s="322"/>
      <c r="P207" s="283"/>
      <c r="Q207" s="191"/>
    </row>
    <row r="208" spans="2:17" s="60" customFormat="1" ht="12">
      <c r="B208" s="274"/>
      <c r="C208" s="294"/>
      <c r="D208" s="250"/>
      <c r="E208" s="343"/>
      <c r="F208" s="252"/>
      <c r="G208" s="21"/>
      <c r="H208" s="21"/>
      <c r="I208" s="21"/>
      <c r="J208" s="21"/>
      <c r="K208" s="298"/>
      <c r="L208" s="297"/>
      <c r="M208" s="70"/>
      <c r="N208" s="300"/>
      <c r="O208" s="322"/>
      <c r="P208" s="283"/>
      <c r="Q208" s="191"/>
    </row>
    <row r="209" spans="2:17" s="60" customFormat="1" ht="12">
      <c r="B209" s="274"/>
      <c r="C209" s="294"/>
      <c r="D209" s="250"/>
      <c r="E209" s="343"/>
      <c r="F209" s="252"/>
      <c r="G209" s="21"/>
      <c r="H209" s="21"/>
      <c r="I209" s="21"/>
      <c r="J209" s="21"/>
      <c r="K209" s="298"/>
      <c r="L209" s="297"/>
      <c r="M209" s="70"/>
      <c r="N209" s="300"/>
      <c r="O209" s="322"/>
      <c r="P209" s="283"/>
      <c r="Q209" s="191"/>
    </row>
    <row r="210" spans="2:17" s="60" customFormat="1" ht="12">
      <c r="B210" s="274"/>
      <c r="C210" s="294"/>
      <c r="D210" s="250"/>
      <c r="E210" s="343"/>
      <c r="F210" s="252"/>
      <c r="G210" s="21"/>
      <c r="H210" s="21"/>
      <c r="I210" s="21"/>
      <c r="J210" s="21"/>
      <c r="K210" s="298"/>
      <c r="L210" s="297"/>
      <c r="M210" s="70"/>
      <c r="N210" s="300"/>
      <c r="O210" s="322"/>
      <c r="P210" s="283"/>
      <c r="Q210" s="191"/>
    </row>
    <row r="211" spans="2:17" s="60" customFormat="1" ht="12">
      <c r="B211" s="274"/>
      <c r="C211" s="294"/>
      <c r="D211" s="250"/>
      <c r="E211" s="343"/>
      <c r="F211" s="252"/>
      <c r="G211" s="21"/>
      <c r="H211" s="21"/>
      <c r="I211" s="21"/>
      <c r="J211" s="21"/>
      <c r="K211" s="298"/>
      <c r="L211" s="297"/>
      <c r="M211" s="70"/>
      <c r="N211" s="300"/>
      <c r="O211" s="322"/>
      <c r="P211" s="283"/>
      <c r="Q211" s="191"/>
    </row>
    <row r="212" spans="2:17" s="60" customFormat="1" ht="12">
      <c r="B212" s="274"/>
      <c r="C212" s="294"/>
      <c r="D212" s="250"/>
      <c r="E212" s="343"/>
      <c r="F212" s="252"/>
      <c r="G212" s="21"/>
      <c r="H212" s="21"/>
      <c r="I212" s="21"/>
      <c r="J212" s="21"/>
      <c r="K212" s="298"/>
      <c r="L212" s="297"/>
      <c r="M212" s="70"/>
      <c r="N212" s="300"/>
      <c r="O212" s="322"/>
      <c r="P212" s="319"/>
      <c r="Q212" s="191"/>
    </row>
    <row r="213" spans="2:17" s="60" customFormat="1" ht="12">
      <c r="B213" s="274"/>
      <c r="C213" s="294"/>
      <c r="D213" s="250"/>
      <c r="E213" s="343"/>
      <c r="F213" s="252"/>
      <c r="G213" s="21"/>
      <c r="H213" s="21"/>
      <c r="I213" s="21"/>
      <c r="J213" s="21"/>
      <c r="K213" s="298"/>
      <c r="L213" s="297"/>
      <c r="M213" s="70"/>
      <c r="N213" s="300"/>
      <c r="O213" s="322"/>
      <c r="P213" s="319"/>
      <c r="Q213" s="191"/>
    </row>
    <row r="214" spans="2:17" s="60" customFormat="1" ht="12">
      <c r="B214" s="274"/>
      <c r="C214" s="294"/>
      <c r="D214" s="250"/>
      <c r="E214" s="343"/>
      <c r="F214" s="252"/>
      <c r="G214" s="21"/>
      <c r="H214" s="21"/>
      <c r="I214" s="21"/>
      <c r="J214" s="21"/>
      <c r="K214" s="298"/>
      <c r="L214" s="297"/>
      <c r="M214" s="70"/>
      <c r="N214" s="300"/>
      <c r="O214" s="322"/>
      <c r="P214" s="319"/>
      <c r="Q214" s="191"/>
    </row>
    <row r="215" spans="2:17" s="60" customFormat="1" ht="12">
      <c r="B215" s="344"/>
      <c r="C215" s="345"/>
      <c r="D215" s="197"/>
      <c r="E215" s="346"/>
      <c r="F215" s="199"/>
      <c r="G215" s="112"/>
      <c r="H215" s="112"/>
      <c r="I215" s="112"/>
      <c r="J215" s="112"/>
      <c r="K215" s="347"/>
      <c r="L215" s="348"/>
      <c r="M215" s="204"/>
      <c r="N215" s="349"/>
      <c r="O215" s="350"/>
      <c r="P215" s="351"/>
      <c r="Q215" s="200"/>
    </row>
  </sheetData>
  <mergeCells count="4">
    <mergeCell ref="M21:N21"/>
    <mergeCell ref="M22:N22"/>
    <mergeCell ref="K156:L156"/>
    <mergeCell ref="K76:L76"/>
  </mergeCells>
  <printOptions horizontalCentered="1"/>
  <pageMargins left="0.4330708661417323" right="0.2362204724409449" top="0.8267716535433072" bottom="0.2362204724409449" header="0.2755905511811024" footer="0.1968503937007874"/>
  <pageSetup horizontalDpi="300" verticalDpi="300" orientation="portrait" scale="70" r:id="rId8"/>
  <rowBreaks count="1" manualBreakCount="1">
    <brk id="64" max="255" man="1"/>
  </rowBreaks>
  <drawing r:id="rId7"/>
  <legacyDrawing r:id="rId6"/>
  <oleObjects>
    <oleObject progId="Word.Picture.8" shapeId="978301" r:id="rId1"/>
    <oleObject progId="Word.Picture.8" shapeId="980029" r:id="rId2"/>
    <oleObject progId="Word.Picture.8" shapeId="980252" r:id="rId3"/>
    <oleObject progId="Word.Picture.8" shapeId="1576848" r:id="rId4"/>
    <oleObject progId="Word.Picture.8" shapeId="1589217" r:id="rId5"/>
  </oleObjects>
</worksheet>
</file>

<file path=xl/worksheets/sheet2.xml><?xml version="1.0" encoding="utf-8"?>
<worksheet xmlns="http://schemas.openxmlformats.org/spreadsheetml/2006/main" xmlns:r="http://schemas.openxmlformats.org/officeDocument/2006/relationships">
  <dimension ref="B1:Q151"/>
  <sheetViews>
    <sheetView tabSelected="1" workbookViewId="0" topLeftCell="A1">
      <selection activeCell="F9" sqref="F9"/>
    </sheetView>
  </sheetViews>
  <sheetFormatPr defaultColWidth="9.8515625" defaultRowHeight="12"/>
  <cols>
    <col min="1" max="1" width="1.7109375" style="1" customWidth="1"/>
    <col min="2" max="2" width="5.421875" style="1" customWidth="1"/>
    <col min="3" max="3" width="1.28515625" style="1" customWidth="1"/>
    <col min="4" max="4" width="4.8515625" style="1" customWidth="1"/>
    <col min="5" max="5" width="4.7109375" style="1" customWidth="1"/>
    <col min="6" max="6" width="15.8515625" style="1" customWidth="1"/>
    <col min="7" max="7" width="17.28125" style="1" customWidth="1"/>
    <col min="8" max="8" width="16.421875" style="1" customWidth="1"/>
    <col min="9" max="9" width="4.7109375" style="1" customWidth="1"/>
    <col min="10" max="10" width="4.8515625" style="1" customWidth="1"/>
    <col min="11" max="13" width="4.421875" style="1" customWidth="1"/>
    <col min="14" max="14" width="7.7109375" style="1" customWidth="1"/>
    <col min="15" max="15" width="5.7109375" style="1" customWidth="1"/>
    <col min="16" max="16" width="14.7109375" style="1" customWidth="1"/>
    <col min="17" max="17" width="15.421875" style="1" customWidth="1"/>
    <col min="18" max="16384" width="9.8515625" style="1" customWidth="1"/>
  </cols>
  <sheetData>
    <row r="1" spans="2:16" ht="11.25" customHeight="1">
      <c r="B1" s="2"/>
      <c r="C1" s="2"/>
      <c r="D1" s="2"/>
      <c r="E1" s="2"/>
      <c r="F1" s="2"/>
      <c r="G1" s="2"/>
      <c r="H1" s="3"/>
      <c r="M1" s="2"/>
      <c r="N1" s="2"/>
      <c r="O1" s="2"/>
      <c r="P1" s="2"/>
    </row>
    <row r="2" spans="8:16" ht="6" customHeight="1">
      <c r="H2" s="4"/>
      <c r="I2" s="4"/>
      <c r="J2" s="4"/>
      <c r="K2" s="4"/>
      <c r="L2" s="4"/>
      <c r="M2" s="4"/>
      <c r="N2" s="4"/>
      <c r="O2" s="4"/>
      <c r="P2" s="4"/>
    </row>
    <row r="3" spans="7:16" ht="14.25" customHeight="1">
      <c r="G3" s="4"/>
      <c r="H3" s="4"/>
      <c r="I3" s="4"/>
      <c r="J3" s="4"/>
      <c r="K3" s="4"/>
      <c r="L3" s="4"/>
      <c r="M3" s="4"/>
      <c r="N3" s="4"/>
      <c r="O3" s="4"/>
      <c r="P3" s="4"/>
    </row>
    <row r="4" ht="6" customHeight="1"/>
    <row r="5" spans="4:16" ht="15">
      <c r="D5" s="238" t="s">
        <v>12</v>
      </c>
      <c r="E5" s="88"/>
      <c r="F5" s="88"/>
      <c r="G5" s="88"/>
      <c r="H5" s="88"/>
      <c r="I5" s="88"/>
      <c r="J5" s="88"/>
      <c r="K5" s="88"/>
      <c r="L5" s="88"/>
      <c r="M5" s="88"/>
      <c r="N5" s="88"/>
      <c r="O5" s="89"/>
      <c r="P5" s="239" t="s">
        <v>0</v>
      </c>
    </row>
    <row r="6" spans="4:16" ht="10.5" customHeight="1">
      <c r="D6" s="90" t="s">
        <v>98</v>
      </c>
      <c r="E6" s="90"/>
      <c r="F6" s="88"/>
      <c r="G6" s="90"/>
      <c r="H6" s="90"/>
      <c r="I6" s="90"/>
      <c r="J6" s="90"/>
      <c r="K6" s="90"/>
      <c r="L6" s="90"/>
      <c r="M6" s="90"/>
      <c r="N6" s="90"/>
      <c r="O6" s="57"/>
      <c r="P6" s="91" t="s">
        <v>13</v>
      </c>
    </row>
    <row r="7" spans="9:16" ht="10.5" customHeight="1">
      <c r="I7" s="92"/>
      <c r="J7" s="92"/>
      <c r="K7" s="92"/>
      <c r="L7" s="92"/>
      <c r="M7" s="70"/>
      <c r="N7" s="70"/>
      <c r="O7" s="70"/>
      <c r="P7" s="240" t="s">
        <v>43</v>
      </c>
    </row>
    <row r="8" ht="12">
      <c r="H8" s="11"/>
    </row>
    <row r="9" spans="8:16" ht="10.5" customHeight="1">
      <c r="H9" s="93" t="s">
        <v>25</v>
      </c>
      <c r="I9" s="9" t="s">
        <v>4</v>
      </c>
      <c r="J9" s="9"/>
      <c r="K9" s="9"/>
      <c r="L9" s="9"/>
      <c r="M9" s="15"/>
      <c r="N9" s="94"/>
      <c r="O9" s="95" t="s">
        <v>5</v>
      </c>
      <c r="P9" s="8"/>
    </row>
    <row r="10" spans="7:16" ht="10.5" customHeight="1">
      <c r="G10" s="96"/>
      <c r="H10" s="305">
        <v>38411</v>
      </c>
      <c r="I10" s="18" t="s">
        <v>91</v>
      </c>
      <c r="J10" s="18"/>
      <c r="K10" s="18"/>
      <c r="L10" s="18"/>
      <c r="M10" s="19"/>
      <c r="N10" s="97"/>
      <c r="O10" s="306" t="s">
        <v>48</v>
      </c>
      <c r="P10" s="98"/>
    </row>
    <row r="11" spans="2:16" ht="6.75" customHeight="1">
      <c r="B11" s="21"/>
      <c r="C11" s="21"/>
      <c r="D11" s="21"/>
      <c r="E11" s="21"/>
      <c r="F11" s="21"/>
      <c r="G11" s="21"/>
      <c r="H11" s="21"/>
      <c r="I11" s="21"/>
      <c r="J11" s="21"/>
      <c r="K11" s="21"/>
      <c r="L11" s="21"/>
      <c r="M11" s="21"/>
      <c r="N11" s="21"/>
      <c r="O11" s="21"/>
      <c r="P11" s="21"/>
    </row>
    <row r="12" spans="2:16" ht="3" customHeight="1">
      <c r="B12" s="99"/>
      <c r="C12" s="22"/>
      <c r="D12" s="22"/>
      <c r="E12" s="22"/>
      <c r="F12" s="22"/>
      <c r="G12" s="23"/>
      <c r="H12" s="100"/>
      <c r="I12" s="101"/>
      <c r="J12" s="22"/>
      <c r="K12" s="22"/>
      <c r="L12" s="22"/>
      <c r="M12" s="22"/>
      <c r="N12" s="22"/>
      <c r="O12" s="22"/>
      <c r="P12" s="23"/>
    </row>
    <row r="13" spans="2:17" ht="9.75" customHeight="1">
      <c r="B13" s="102" t="s">
        <v>1</v>
      </c>
      <c r="C13" s="25"/>
      <c r="G13" s="26"/>
      <c r="H13" s="103"/>
      <c r="I13" s="104" t="s">
        <v>14</v>
      </c>
      <c r="J13" s="105"/>
      <c r="K13" s="105"/>
      <c r="L13" s="105"/>
      <c r="M13" s="105"/>
      <c r="N13" s="105"/>
      <c r="O13" s="105"/>
      <c r="P13" s="106"/>
      <c r="Q13" s="27" t="s">
        <v>6</v>
      </c>
    </row>
    <row r="14" spans="2:17" ht="9.75" customHeight="1">
      <c r="B14" s="102" t="s">
        <v>2</v>
      </c>
      <c r="C14" s="107" t="s">
        <v>15</v>
      </c>
      <c r="D14" s="108"/>
      <c r="E14" s="108"/>
      <c r="F14" s="108"/>
      <c r="G14" s="109"/>
      <c r="H14" s="110" t="s">
        <v>16</v>
      </c>
      <c r="I14" s="111"/>
      <c r="J14" s="112"/>
      <c r="K14" s="112"/>
      <c r="L14" s="112"/>
      <c r="M14" s="112"/>
      <c r="N14" s="112"/>
      <c r="O14" s="112"/>
      <c r="P14" s="113"/>
      <c r="Q14" s="114"/>
    </row>
    <row r="15" spans="2:17" ht="9.75" customHeight="1">
      <c r="B15" s="102" t="s">
        <v>17</v>
      </c>
      <c r="C15" s="25"/>
      <c r="G15" s="26"/>
      <c r="H15" s="110" t="s">
        <v>18</v>
      </c>
      <c r="I15" s="115" t="s">
        <v>19</v>
      </c>
      <c r="J15" s="115" t="s">
        <v>19</v>
      </c>
      <c r="K15" s="115" t="s">
        <v>19</v>
      </c>
      <c r="L15" s="115" t="s">
        <v>19</v>
      </c>
      <c r="M15" s="116" t="s">
        <v>19</v>
      </c>
      <c r="N15" s="116" t="s">
        <v>20</v>
      </c>
      <c r="O15" s="117" t="s">
        <v>21</v>
      </c>
      <c r="P15" s="118"/>
      <c r="Q15" s="27"/>
    </row>
    <row r="16" spans="2:17" ht="3" customHeight="1">
      <c r="B16" s="119"/>
      <c r="C16" s="120"/>
      <c r="D16" s="112"/>
      <c r="E16" s="112"/>
      <c r="F16" s="112"/>
      <c r="G16" s="113"/>
      <c r="H16" s="121"/>
      <c r="I16" s="111"/>
      <c r="J16" s="121"/>
      <c r="K16" s="121"/>
      <c r="L16" s="113"/>
      <c r="M16" s="113"/>
      <c r="N16" s="121"/>
      <c r="O16" s="112"/>
      <c r="P16" s="113"/>
      <c r="Q16" s="27"/>
    </row>
    <row r="17" spans="2:17" ht="12" customHeight="1">
      <c r="B17" s="122"/>
      <c r="C17" s="76"/>
      <c r="D17" s="12"/>
      <c r="E17" s="12"/>
      <c r="F17" s="12"/>
      <c r="G17" s="123"/>
      <c r="H17" s="124"/>
      <c r="I17" s="122"/>
      <c r="J17" s="122"/>
      <c r="K17" s="122"/>
      <c r="L17" s="122"/>
      <c r="M17" s="122"/>
      <c r="N17" s="122"/>
      <c r="O17" s="125"/>
      <c r="P17" s="123"/>
      <c r="Q17" s="27"/>
    </row>
    <row r="18" spans="2:17" ht="10.5" customHeight="1">
      <c r="B18" s="126"/>
      <c r="C18" s="76"/>
      <c r="D18" s="182"/>
      <c r="E18" s="60"/>
      <c r="F18" s="60"/>
      <c r="G18" s="123"/>
      <c r="H18" s="127"/>
      <c r="I18" s="122"/>
      <c r="J18" s="122"/>
      <c r="K18" s="128"/>
      <c r="L18" s="128"/>
      <c r="M18" s="128"/>
      <c r="N18" s="203"/>
      <c r="O18" s="125"/>
      <c r="P18" s="129"/>
      <c r="Q18" s="177"/>
    </row>
    <row r="19" spans="2:17" ht="9.75" customHeight="1">
      <c r="B19" s="126"/>
      <c r="C19" s="76"/>
      <c r="D19" s="317" t="s">
        <v>77</v>
      </c>
      <c r="E19" s="12"/>
      <c r="F19" s="12"/>
      <c r="G19" s="123"/>
      <c r="H19" s="127">
        <v>1244500</v>
      </c>
      <c r="I19" s="122">
        <v>1</v>
      </c>
      <c r="J19" s="122"/>
      <c r="K19" s="128"/>
      <c r="L19" s="128"/>
      <c r="M19" s="128"/>
      <c r="N19" s="203">
        <v>1</v>
      </c>
      <c r="O19" s="125"/>
      <c r="P19" s="129">
        <v>24890</v>
      </c>
      <c r="Q19" s="177"/>
    </row>
    <row r="20" spans="2:17" ht="9.75" customHeight="1">
      <c r="B20" s="122"/>
      <c r="C20" s="76"/>
      <c r="D20" s="12"/>
      <c r="E20" s="12"/>
      <c r="F20" s="12"/>
      <c r="G20" s="123"/>
      <c r="H20" s="127"/>
      <c r="I20" s="122">
        <v>2</v>
      </c>
      <c r="J20" s="122"/>
      <c r="K20" s="128"/>
      <c r="L20" s="128"/>
      <c r="M20" s="128"/>
      <c r="N20" s="203">
        <v>1</v>
      </c>
      <c r="O20" s="125"/>
      <c r="P20" s="129">
        <v>37335</v>
      </c>
      <c r="Q20" s="177"/>
    </row>
    <row r="21" spans="2:17" ht="9.75" customHeight="1">
      <c r="B21" s="122"/>
      <c r="C21" s="76"/>
      <c r="D21" s="12"/>
      <c r="E21" s="12"/>
      <c r="F21" s="12"/>
      <c r="G21" s="123"/>
      <c r="H21" s="127"/>
      <c r="I21" s="122">
        <v>3</v>
      </c>
      <c r="J21" s="122"/>
      <c r="K21" s="128"/>
      <c r="L21" s="128"/>
      <c r="M21" s="128"/>
      <c r="N21" s="203">
        <v>1</v>
      </c>
      <c r="O21" s="125"/>
      <c r="P21" s="129">
        <v>74670</v>
      </c>
      <c r="Q21" s="177"/>
    </row>
    <row r="22" spans="2:17" ht="9.75" customHeight="1">
      <c r="B22" s="122"/>
      <c r="C22" s="76"/>
      <c r="D22" s="12"/>
      <c r="E22" s="12"/>
      <c r="F22" s="12"/>
      <c r="G22" s="58"/>
      <c r="H22" s="130"/>
      <c r="I22" s="122">
        <v>4</v>
      </c>
      <c r="J22" s="122">
        <v>5</v>
      </c>
      <c r="K22" s="128">
        <v>6</v>
      </c>
      <c r="L22" s="128"/>
      <c r="M22" s="128"/>
      <c r="N22" s="203">
        <v>3</v>
      </c>
      <c r="O22" s="125"/>
      <c r="P22" s="129">
        <v>37335</v>
      </c>
      <c r="Q22" s="177"/>
    </row>
    <row r="23" spans="2:17" ht="10.5" customHeight="1">
      <c r="B23" s="122"/>
      <c r="C23" s="85"/>
      <c r="D23" s="12"/>
      <c r="E23" s="12"/>
      <c r="H23" s="131"/>
      <c r="I23" s="122">
        <v>7</v>
      </c>
      <c r="J23" s="122">
        <v>8</v>
      </c>
      <c r="K23" s="128">
        <v>9</v>
      </c>
      <c r="L23" s="128">
        <v>10</v>
      </c>
      <c r="M23" s="128">
        <v>11</v>
      </c>
      <c r="N23" s="203">
        <v>5</v>
      </c>
      <c r="O23" s="125"/>
      <c r="P23" s="129">
        <v>136895</v>
      </c>
      <c r="Q23" s="177"/>
    </row>
    <row r="24" spans="2:17" ht="10.5" customHeight="1">
      <c r="B24" s="122"/>
      <c r="C24" s="85"/>
      <c r="D24" s="12"/>
      <c r="E24" s="12"/>
      <c r="H24" s="149"/>
      <c r="I24" s="122">
        <v>12</v>
      </c>
      <c r="J24" s="122"/>
      <c r="K24" s="128"/>
      <c r="L24" s="128"/>
      <c r="M24" s="128"/>
      <c r="N24" s="203">
        <v>1</v>
      </c>
      <c r="O24" s="125"/>
      <c r="P24" s="129">
        <v>311125</v>
      </c>
      <c r="Q24" s="177"/>
    </row>
    <row r="25" spans="2:16" ht="10.5" customHeight="1">
      <c r="B25" s="122"/>
      <c r="C25" s="85"/>
      <c r="D25" s="317"/>
      <c r="E25" s="12"/>
      <c r="F25" s="12"/>
      <c r="G25" s="123"/>
      <c r="H25" s="149"/>
      <c r="I25" s="122"/>
      <c r="J25" s="122"/>
      <c r="K25" s="128"/>
      <c r="L25" s="128"/>
      <c r="M25" s="128"/>
      <c r="N25" s="203"/>
      <c r="O25" s="125"/>
      <c r="P25" s="129"/>
    </row>
    <row r="26" spans="2:16" ht="10.5" customHeight="1">
      <c r="B26" s="122"/>
      <c r="C26" s="85"/>
      <c r="D26" s="317"/>
      <c r="E26" s="12"/>
      <c r="F26" s="12"/>
      <c r="G26" s="58"/>
      <c r="H26" s="149"/>
      <c r="I26" s="122"/>
      <c r="J26" s="122"/>
      <c r="K26" s="128"/>
      <c r="L26" s="128"/>
      <c r="M26" s="128"/>
      <c r="N26" s="203"/>
      <c r="O26" s="125"/>
      <c r="P26" s="129"/>
    </row>
    <row r="27" spans="2:16" ht="10.5" customHeight="1">
      <c r="B27" s="122"/>
      <c r="C27" s="85"/>
      <c r="D27" s="12"/>
      <c r="E27" s="12"/>
      <c r="H27" s="149"/>
      <c r="I27" s="122"/>
      <c r="J27" s="122"/>
      <c r="K27" s="128"/>
      <c r="L27" s="128"/>
      <c r="M27" s="128"/>
      <c r="N27" s="203"/>
      <c r="O27" s="125"/>
      <c r="P27" s="129"/>
    </row>
    <row r="28" spans="2:17" ht="10.5" customHeight="1">
      <c r="B28" s="122"/>
      <c r="C28" s="85"/>
      <c r="D28" s="317" t="s">
        <v>78</v>
      </c>
      <c r="E28" s="12"/>
      <c r="H28" s="149">
        <v>1201615</v>
      </c>
      <c r="I28" s="122">
        <v>1</v>
      </c>
      <c r="J28" s="122"/>
      <c r="K28" s="128"/>
      <c r="L28" s="128"/>
      <c r="M28" s="128"/>
      <c r="N28" s="203">
        <v>1</v>
      </c>
      <c r="O28" s="125"/>
      <c r="P28" s="129">
        <v>24032</v>
      </c>
      <c r="Q28" s="177"/>
    </row>
    <row r="29" spans="2:17" ht="10.5" customHeight="1">
      <c r="B29" s="122"/>
      <c r="C29" s="85"/>
      <c r="D29" s="12"/>
      <c r="E29" s="12"/>
      <c r="H29" s="149"/>
      <c r="I29" s="122">
        <v>2</v>
      </c>
      <c r="J29" s="122"/>
      <c r="K29" s="128"/>
      <c r="L29" s="128"/>
      <c r="M29" s="128"/>
      <c r="N29" s="203">
        <v>1</v>
      </c>
      <c r="O29" s="125"/>
      <c r="P29" s="129">
        <v>36048</v>
      </c>
      <c r="Q29" s="177"/>
    </row>
    <row r="30" spans="2:17" ht="10.5" customHeight="1">
      <c r="B30" s="122"/>
      <c r="C30" s="85"/>
      <c r="D30" s="12"/>
      <c r="E30" s="12"/>
      <c r="H30" s="149"/>
      <c r="I30" s="122">
        <v>3</v>
      </c>
      <c r="J30" s="122"/>
      <c r="K30" s="128"/>
      <c r="L30" s="128"/>
      <c r="M30" s="128"/>
      <c r="N30" s="203">
        <v>1</v>
      </c>
      <c r="O30" s="125"/>
      <c r="P30" s="129">
        <v>48065</v>
      </c>
      <c r="Q30" s="177"/>
    </row>
    <row r="31" spans="2:17" ht="10.5" customHeight="1">
      <c r="B31" s="122"/>
      <c r="C31" s="85"/>
      <c r="D31" s="12"/>
      <c r="E31" s="12"/>
      <c r="H31" s="149"/>
      <c r="I31" s="122">
        <v>4</v>
      </c>
      <c r="J31" s="122">
        <v>5</v>
      </c>
      <c r="K31" s="128"/>
      <c r="L31" s="128"/>
      <c r="M31" s="128"/>
      <c r="N31" s="203">
        <v>2</v>
      </c>
      <c r="O31" s="125"/>
      <c r="P31" s="129">
        <v>36048</v>
      </c>
      <c r="Q31" s="177"/>
    </row>
    <row r="32" spans="2:17" ht="10.5" customHeight="1">
      <c r="B32" s="122"/>
      <c r="C32" s="85"/>
      <c r="D32" s="12"/>
      <c r="E32" s="12"/>
      <c r="H32" s="149"/>
      <c r="I32" s="122">
        <v>6</v>
      </c>
      <c r="J32" s="122"/>
      <c r="K32" s="128"/>
      <c r="L32" s="128"/>
      <c r="M32" s="128"/>
      <c r="N32" s="203">
        <v>1</v>
      </c>
      <c r="O32" s="125"/>
      <c r="P32" s="129">
        <v>60081</v>
      </c>
      <c r="Q32" s="177"/>
    </row>
    <row r="33" spans="2:17" ht="10.5" customHeight="1">
      <c r="B33" s="122"/>
      <c r="C33" s="85"/>
      <c r="D33" s="12"/>
      <c r="E33" s="12"/>
      <c r="H33" s="149"/>
      <c r="I33" s="122">
        <v>7</v>
      </c>
      <c r="J33" s="122"/>
      <c r="K33" s="128"/>
      <c r="L33" s="128"/>
      <c r="M33" s="128"/>
      <c r="N33" s="203">
        <v>1</v>
      </c>
      <c r="O33" s="125"/>
      <c r="P33" s="129">
        <v>156210</v>
      </c>
      <c r="Q33" s="177"/>
    </row>
    <row r="34" spans="2:17" ht="10.5" customHeight="1">
      <c r="B34" s="122"/>
      <c r="C34" s="85"/>
      <c r="D34" s="12"/>
      <c r="E34" s="12"/>
      <c r="H34" s="149"/>
      <c r="I34" s="122">
        <v>8</v>
      </c>
      <c r="J34" s="122"/>
      <c r="K34" s="128"/>
      <c r="L34" s="128"/>
      <c r="M34" s="128"/>
      <c r="N34" s="203">
        <v>1</v>
      </c>
      <c r="O34" s="125"/>
      <c r="P34" s="129">
        <v>168226</v>
      </c>
      <c r="Q34" s="177"/>
    </row>
    <row r="35" spans="2:17" ht="10.5" customHeight="1">
      <c r="B35" s="122"/>
      <c r="C35" s="85"/>
      <c r="D35" s="12"/>
      <c r="E35" s="12"/>
      <c r="H35" s="149"/>
      <c r="I35" s="122">
        <v>9</v>
      </c>
      <c r="J35" s="122"/>
      <c r="K35" s="128"/>
      <c r="L35" s="128"/>
      <c r="M35" s="128"/>
      <c r="N35" s="203">
        <v>1</v>
      </c>
      <c r="O35" s="125"/>
      <c r="P35" s="129">
        <v>156210</v>
      </c>
      <c r="Q35" s="177"/>
    </row>
    <row r="36" spans="2:17" ht="10.5" customHeight="1">
      <c r="B36" s="122"/>
      <c r="C36" s="85"/>
      <c r="D36" s="12"/>
      <c r="E36" s="12"/>
      <c r="H36" s="149"/>
      <c r="I36" s="122">
        <v>10</v>
      </c>
      <c r="J36" s="122"/>
      <c r="K36" s="128"/>
      <c r="L36" s="128"/>
      <c r="M36" s="128"/>
      <c r="N36" s="203">
        <v>1</v>
      </c>
      <c r="O36" s="125"/>
      <c r="P36" s="129">
        <v>168226</v>
      </c>
      <c r="Q36" s="177"/>
    </row>
    <row r="37" spans="2:17" ht="10.5" customHeight="1">
      <c r="B37" s="122"/>
      <c r="C37" s="85"/>
      <c r="D37" s="12"/>
      <c r="E37" s="12"/>
      <c r="F37" s="62"/>
      <c r="G37" s="132"/>
      <c r="H37" s="133"/>
      <c r="I37" s="122">
        <v>11</v>
      </c>
      <c r="J37" s="122"/>
      <c r="K37" s="122"/>
      <c r="L37" s="122"/>
      <c r="M37" s="128"/>
      <c r="N37" s="203">
        <v>1</v>
      </c>
      <c r="O37" s="125"/>
      <c r="P37" s="129">
        <v>156210</v>
      </c>
      <c r="Q37" s="177"/>
    </row>
    <row r="38" spans="2:17" ht="10.5" customHeight="1">
      <c r="B38" s="122"/>
      <c r="C38" s="85"/>
      <c r="D38" s="12"/>
      <c r="E38" s="60"/>
      <c r="F38" s="134"/>
      <c r="G38" s="123"/>
      <c r="H38" s="135"/>
      <c r="I38" s="136">
        <v>12</v>
      </c>
      <c r="J38" s="122"/>
      <c r="K38" s="122"/>
      <c r="L38" s="122"/>
      <c r="M38" s="122"/>
      <c r="N38" s="203">
        <v>1</v>
      </c>
      <c r="O38" s="125"/>
      <c r="P38" s="129">
        <v>156211</v>
      </c>
      <c r="Q38" s="177"/>
    </row>
    <row r="39" spans="2:16" ht="10.5" customHeight="1">
      <c r="B39" s="122"/>
      <c r="C39" s="85"/>
      <c r="D39" s="12"/>
      <c r="E39" s="60"/>
      <c r="F39" s="134"/>
      <c r="G39" s="123"/>
      <c r="H39" s="135"/>
      <c r="I39" s="136"/>
      <c r="J39" s="122"/>
      <c r="K39" s="122"/>
      <c r="L39" s="122"/>
      <c r="M39" s="122"/>
      <c r="N39" s="203"/>
      <c r="O39" s="125"/>
      <c r="P39" s="129"/>
    </row>
    <row r="40" spans="2:16" ht="6.75" customHeight="1">
      <c r="B40" s="137"/>
      <c r="C40" s="30"/>
      <c r="D40" s="30"/>
      <c r="E40" s="30"/>
      <c r="F40" s="30"/>
      <c r="G40" s="31"/>
      <c r="H40" s="138"/>
      <c r="I40" s="139"/>
      <c r="J40" s="140"/>
      <c r="K40" s="140"/>
      <c r="L40" s="140"/>
      <c r="M40" s="140"/>
      <c r="N40" s="140"/>
      <c r="O40" s="141"/>
      <c r="P40" s="142"/>
    </row>
    <row r="41" ht="4.5" customHeight="1">
      <c r="B41" s="30"/>
    </row>
    <row r="42" spans="2:16" ht="8.25" customHeight="1">
      <c r="B42" s="144"/>
      <c r="C42" s="22"/>
      <c r="D42" s="22"/>
      <c r="E42" s="145"/>
      <c r="F42" s="145"/>
      <c r="G42" s="22"/>
      <c r="H42" s="22"/>
      <c r="I42" s="146"/>
      <c r="J42" s="146"/>
      <c r="K42" s="146"/>
      <c r="L42" s="146"/>
      <c r="M42" s="22"/>
      <c r="N42" s="22"/>
      <c r="O42" s="22"/>
      <c r="P42" s="23"/>
    </row>
    <row r="43" spans="2:16" ht="14.25" customHeight="1">
      <c r="B43" s="383" t="s">
        <v>76</v>
      </c>
      <c r="C43" s="384"/>
      <c r="D43" s="384"/>
      <c r="E43" s="384"/>
      <c r="F43" s="384"/>
      <c r="G43" s="384"/>
      <c r="H43" s="384"/>
      <c r="I43" s="384"/>
      <c r="J43" s="384"/>
      <c r="K43" s="384"/>
      <c r="L43" s="384"/>
      <c r="M43" s="384"/>
      <c r="N43" s="384"/>
      <c r="O43" s="384"/>
      <c r="P43" s="385"/>
    </row>
    <row r="44" spans="2:16" ht="8.25" customHeight="1">
      <c r="B44" s="143"/>
      <c r="C44" s="21"/>
      <c r="D44" s="21"/>
      <c r="E44" s="147"/>
      <c r="F44" s="147"/>
      <c r="G44" s="21"/>
      <c r="H44" s="21"/>
      <c r="I44" s="148"/>
      <c r="J44" s="148"/>
      <c r="K44" s="148"/>
      <c r="L44" s="148"/>
      <c r="M44" s="21"/>
      <c r="N44" s="21"/>
      <c r="O44" s="21"/>
      <c r="P44" s="26"/>
    </row>
    <row r="45" spans="2:16" ht="8.25" customHeight="1">
      <c r="B45" s="143"/>
      <c r="C45" s="21"/>
      <c r="D45" s="21"/>
      <c r="E45" s="147"/>
      <c r="F45" s="147"/>
      <c r="G45" s="21"/>
      <c r="H45" s="21"/>
      <c r="I45" s="148"/>
      <c r="J45" s="148"/>
      <c r="K45" s="148"/>
      <c r="L45" s="148"/>
      <c r="M45" s="21"/>
      <c r="N45" s="21"/>
      <c r="O45" s="21"/>
      <c r="P45" s="26"/>
    </row>
    <row r="46" spans="2:16" ht="8.25" customHeight="1">
      <c r="B46" s="149"/>
      <c r="C46" s="21"/>
      <c r="D46" s="21"/>
      <c r="E46" s="147"/>
      <c r="F46" s="147"/>
      <c r="G46" s="21"/>
      <c r="H46" s="21"/>
      <c r="I46" s="148"/>
      <c r="J46" s="148"/>
      <c r="K46" s="148"/>
      <c r="L46" s="148"/>
      <c r="M46" s="21"/>
      <c r="N46" s="21"/>
      <c r="O46" s="21"/>
      <c r="P46" s="26"/>
    </row>
    <row r="47" spans="2:16" ht="8.25" customHeight="1">
      <c r="B47" s="149"/>
      <c r="C47" s="21"/>
      <c r="D47" s="21"/>
      <c r="E47" s="147"/>
      <c r="F47" s="147"/>
      <c r="G47" s="21"/>
      <c r="H47" s="21"/>
      <c r="I47" s="148"/>
      <c r="J47" s="148"/>
      <c r="K47" s="148"/>
      <c r="L47" s="148"/>
      <c r="M47" s="21"/>
      <c r="N47" s="21"/>
      <c r="O47" s="21"/>
      <c r="P47" s="26"/>
    </row>
    <row r="48" spans="2:16" ht="8.25" customHeight="1">
      <c r="B48" s="111"/>
      <c r="C48" s="112"/>
      <c r="D48" s="112"/>
      <c r="E48" s="150"/>
      <c r="F48" s="150"/>
      <c r="G48" s="112"/>
      <c r="H48" s="112"/>
      <c r="I48" s="151"/>
      <c r="J48" s="151"/>
      <c r="K48" s="151"/>
      <c r="L48" s="151"/>
      <c r="M48" s="112"/>
      <c r="N48" s="112"/>
      <c r="O48" s="112"/>
      <c r="P48" s="113"/>
    </row>
    <row r="49" spans="5:12" s="21" customFormat="1" ht="8.25" customHeight="1">
      <c r="E49" s="147"/>
      <c r="F49" s="147"/>
      <c r="I49" s="148"/>
      <c r="J49" s="148"/>
      <c r="K49" s="148"/>
      <c r="L49" s="148"/>
    </row>
    <row r="50" spans="2:16" ht="5.25" customHeight="1">
      <c r="B50" s="21"/>
      <c r="C50" s="21"/>
      <c r="D50" s="21"/>
      <c r="E50" s="21"/>
      <c r="F50" s="21"/>
      <c r="G50" s="21"/>
      <c r="H50" s="21"/>
      <c r="I50" s="152"/>
      <c r="J50" s="152"/>
      <c r="K50" s="152"/>
      <c r="L50" s="152"/>
      <c r="M50" s="153"/>
      <c r="N50" s="153"/>
      <c r="O50" s="153"/>
      <c r="P50" s="153"/>
    </row>
    <row r="51" spans="2:16" ht="7.5" customHeight="1">
      <c r="B51" s="154"/>
      <c r="C51" s="32"/>
      <c r="D51" s="32"/>
      <c r="E51" s="32"/>
      <c r="F51" s="32"/>
      <c r="G51" s="155"/>
      <c r="H51" s="155"/>
      <c r="I51" s="32"/>
      <c r="J51" s="32"/>
      <c r="K51" s="32"/>
      <c r="L51" s="32"/>
      <c r="M51" s="155"/>
      <c r="N51" s="155"/>
      <c r="O51" s="155"/>
      <c r="P51" s="156"/>
    </row>
    <row r="52" spans="2:16" ht="11.25" customHeight="1">
      <c r="B52" s="143"/>
      <c r="C52" s="55"/>
      <c r="D52" s="55"/>
      <c r="E52" s="55"/>
      <c r="F52" s="55"/>
      <c r="G52" s="55"/>
      <c r="H52" s="55"/>
      <c r="I52" s="55"/>
      <c r="J52" s="55"/>
      <c r="K52" s="55"/>
      <c r="L52" s="55"/>
      <c r="M52" s="55"/>
      <c r="N52" s="55"/>
      <c r="O52" s="55"/>
      <c r="P52" s="57"/>
    </row>
    <row r="53" spans="2:16" ht="11.25" customHeight="1">
      <c r="B53" s="157"/>
      <c r="C53" s="158"/>
      <c r="D53" s="158"/>
      <c r="E53" s="158"/>
      <c r="F53" s="158"/>
      <c r="G53" s="158"/>
      <c r="H53" s="158"/>
      <c r="I53" s="158"/>
      <c r="J53" s="158"/>
      <c r="K53" s="158"/>
      <c r="L53" s="158"/>
      <c r="M53" s="158"/>
      <c r="N53" s="158"/>
      <c r="O53" s="158"/>
      <c r="P53" s="159"/>
    </row>
    <row r="54" spans="2:16" ht="12.75" customHeight="1">
      <c r="B54" s="160"/>
      <c r="C54" s="161"/>
      <c r="D54" s="161"/>
      <c r="E54" s="161"/>
      <c r="F54" s="161"/>
      <c r="G54" s="161"/>
      <c r="H54" s="161"/>
      <c r="I54" s="21"/>
      <c r="J54" s="21"/>
      <c r="K54" s="21"/>
      <c r="L54" s="21"/>
      <c r="M54" s="21"/>
      <c r="N54" s="21"/>
      <c r="O54" s="21"/>
      <c r="P54" s="26"/>
    </row>
    <row r="55" spans="2:16" ht="12.75" customHeight="1">
      <c r="B55" s="160"/>
      <c r="C55" s="161"/>
      <c r="D55" s="161"/>
      <c r="E55" s="161"/>
      <c r="F55" s="161"/>
      <c r="G55" s="161"/>
      <c r="H55" s="161"/>
      <c r="I55" s="21"/>
      <c r="J55" s="21"/>
      <c r="K55" s="21"/>
      <c r="L55" s="21"/>
      <c r="M55" s="21"/>
      <c r="N55" s="21"/>
      <c r="O55" s="21"/>
      <c r="P55" s="26"/>
    </row>
    <row r="56" spans="2:16" ht="10.5" customHeight="1">
      <c r="B56" s="162"/>
      <c r="C56" s="84"/>
      <c r="D56" s="84"/>
      <c r="E56" s="84"/>
      <c r="F56" s="84"/>
      <c r="G56" s="84"/>
      <c r="H56" s="63"/>
      <c r="I56" s="63"/>
      <c r="J56" s="63"/>
      <c r="K56" s="63"/>
      <c r="L56" s="63"/>
      <c r="M56" s="63"/>
      <c r="N56" s="63"/>
      <c r="O56" s="63"/>
      <c r="P56" s="132"/>
    </row>
    <row r="57" spans="2:16" ht="6" customHeight="1">
      <c r="B57" s="163"/>
      <c r="C57" s="36"/>
      <c r="D57" s="36"/>
      <c r="E57" s="36"/>
      <c r="F57" s="36"/>
      <c r="G57" s="36"/>
      <c r="H57" s="36"/>
      <c r="I57" s="36"/>
      <c r="J57" s="36"/>
      <c r="K57" s="36"/>
      <c r="L57" s="36"/>
      <c r="M57" s="36"/>
      <c r="N57" s="36"/>
      <c r="O57" s="36"/>
      <c r="P57" s="164"/>
    </row>
    <row r="58" spans="2:16" ht="5.25" customHeight="1">
      <c r="B58" s="165"/>
      <c r="C58" s="86"/>
      <c r="D58" s="11"/>
      <c r="E58" s="11"/>
      <c r="F58" s="11"/>
      <c r="G58" s="11"/>
      <c r="H58" s="11"/>
      <c r="I58" s="11"/>
      <c r="J58" s="11"/>
      <c r="K58" s="11"/>
      <c r="L58" s="11"/>
      <c r="M58" s="11"/>
      <c r="N58" s="11"/>
      <c r="O58" s="14"/>
      <c r="P58" s="166"/>
    </row>
    <row r="59" spans="2:16" ht="7.5" customHeight="1">
      <c r="B59" s="154"/>
      <c r="C59" s="32"/>
      <c r="D59" s="32"/>
      <c r="E59" s="32"/>
      <c r="F59" s="32"/>
      <c r="G59" s="155"/>
      <c r="H59" s="155"/>
      <c r="I59" s="32"/>
      <c r="J59" s="32"/>
      <c r="K59" s="32"/>
      <c r="L59" s="32"/>
      <c r="M59" s="155"/>
      <c r="N59" s="155"/>
      <c r="O59" s="155"/>
      <c r="P59" s="156"/>
    </row>
    <row r="60" spans="2:16" s="167" customFormat="1" ht="11.25" customHeight="1">
      <c r="B60" s="242" t="s">
        <v>22</v>
      </c>
      <c r="C60" s="243"/>
      <c r="D60" s="243"/>
      <c r="E60" s="243"/>
      <c r="F60" s="243"/>
      <c r="G60" s="243"/>
      <c r="H60" s="243"/>
      <c r="I60" s="243"/>
      <c r="J60" s="243"/>
      <c r="K60" s="243"/>
      <c r="L60" s="243"/>
      <c r="M60" s="243"/>
      <c r="N60" s="243"/>
      <c r="O60" s="243"/>
      <c r="P60" s="244"/>
    </row>
    <row r="61" spans="2:16" s="167" customFormat="1" ht="12.75" customHeight="1">
      <c r="B61" s="242" t="s">
        <v>44</v>
      </c>
      <c r="C61" s="255"/>
      <c r="D61" s="255"/>
      <c r="E61" s="255"/>
      <c r="F61" s="255"/>
      <c r="G61" s="255"/>
      <c r="H61" s="255"/>
      <c r="I61" s="255"/>
      <c r="J61" s="255"/>
      <c r="K61" s="255"/>
      <c r="L61" s="255"/>
      <c r="M61" s="255"/>
      <c r="N61" s="255"/>
      <c r="O61" s="255"/>
      <c r="P61" s="256"/>
    </row>
    <row r="62" spans="2:16" s="167" customFormat="1" ht="12.75" customHeight="1">
      <c r="B62" s="245"/>
      <c r="C62" s="246"/>
      <c r="D62" s="246"/>
      <c r="E62" s="246"/>
      <c r="F62" s="246"/>
      <c r="G62" s="246"/>
      <c r="H62" s="246"/>
      <c r="I62" s="247"/>
      <c r="J62" s="247"/>
      <c r="K62" s="247"/>
      <c r="L62" s="247"/>
      <c r="M62" s="247"/>
      <c r="N62" s="247"/>
      <c r="O62" s="247"/>
      <c r="P62" s="248"/>
    </row>
    <row r="63" spans="2:16" s="167" customFormat="1" ht="12.75" customHeight="1">
      <c r="B63" s="245"/>
      <c r="C63" s="246"/>
      <c r="D63" s="246"/>
      <c r="E63" s="246"/>
      <c r="F63" s="246"/>
      <c r="G63" s="246"/>
      <c r="H63" s="246"/>
      <c r="I63" s="247"/>
      <c r="J63" s="247"/>
      <c r="K63" s="247"/>
      <c r="L63" s="247"/>
      <c r="M63" s="247"/>
      <c r="N63" s="247"/>
      <c r="O63" s="247"/>
      <c r="P63" s="248"/>
    </row>
    <row r="64" spans="2:16" s="167" customFormat="1" ht="14.25" customHeight="1">
      <c r="B64" s="245"/>
      <c r="C64" s="246"/>
      <c r="D64" s="246"/>
      <c r="E64" s="246"/>
      <c r="F64" s="246"/>
      <c r="G64" s="246"/>
      <c r="H64" s="246"/>
      <c r="I64" s="247"/>
      <c r="J64" s="247"/>
      <c r="K64" s="247"/>
      <c r="L64" s="247"/>
      <c r="M64" s="247"/>
      <c r="N64" s="247"/>
      <c r="O64" s="247"/>
      <c r="P64" s="248"/>
    </row>
    <row r="65" spans="2:16" s="167" customFormat="1" ht="11.25" customHeight="1">
      <c r="B65" s="242" t="s">
        <v>49</v>
      </c>
      <c r="C65" s="243"/>
      <c r="D65" s="243"/>
      <c r="E65" s="243"/>
      <c r="F65" s="243"/>
      <c r="G65" s="243"/>
      <c r="H65" s="243"/>
      <c r="I65" s="243"/>
      <c r="J65" s="243"/>
      <c r="K65" s="243"/>
      <c r="L65" s="243"/>
      <c r="M65" s="243"/>
      <c r="N65" s="243"/>
      <c r="O65" s="243"/>
      <c r="P65" s="244"/>
    </row>
    <row r="66" spans="2:16" ht="10.5" customHeight="1">
      <c r="B66" s="162"/>
      <c r="C66" s="84"/>
      <c r="D66" s="84"/>
      <c r="E66" s="84"/>
      <c r="F66" s="84"/>
      <c r="G66" s="84"/>
      <c r="H66" s="63"/>
      <c r="I66" s="63"/>
      <c r="J66" s="63"/>
      <c r="K66" s="63"/>
      <c r="L66" s="63"/>
      <c r="M66" s="63"/>
      <c r="N66" s="63"/>
      <c r="O66" s="63"/>
      <c r="P66" s="132"/>
    </row>
    <row r="67" spans="2:16" ht="6" customHeight="1">
      <c r="B67" s="163"/>
      <c r="C67" s="36"/>
      <c r="D67" s="36"/>
      <c r="E67" s="36"/>
      <c r="F67" s="36"/>
      <c r="G67" s="36"/>
      <c r="H67" s="36"/>
      <c r="I67" s="36"/>
      <c r="J67" s="36"/>
      <c r="K67" s="36"/>
      <c r="L67" s="36"/>
      <c r="M67" s="36"/>
      <c r="N67" s="36"/>
      <c r="O67" s="36"/>
      <c r="P67" s="164"/>
    </row>
    <row r="68" spans="2:16" ht="12.75" customHeight="1">
      <c r="B68" s="165"/>
      <c r="C68" s="86"/>
      <c r="D68" s="11"/>
      <c r="E68" s="11"/>
      <c r="F68" s="11"/>
      <c r="G68" s="11"/>
      <c r="H68" s="11"/>
      <c r="I68" s="11"/>
      <c r="J68" s="11"/>
      <c r="K68" s="11"/>
      <c r="L68" s="11"/>
      <c r="M68" s="11"/>
      <c r="N68" s="11"/>
      <c r="O68" s="14"/>
      <c r="P68" s="166"/>
    </row>
    <row r="69" spans="2:17" ht="12.75">
      <c r="B69" s="377" t="s">
        <v>92</v>
      </c>
      <c r="C69" s="12"/>
      <c r="D69" s="86" t="s">
        <v>26</v>
      </c>
      <c r="E69" s="12"/>
      <c r="F69" s="12"/>
      <c r="G69" s="12"/>
      <c r="H69" s="12"/>
      <c r="I69" s="12"/>
      <c r="J69" s="12"/>
      <c r="K69" s="12"/>
      <c r="L69" s="12"/>
      <c r="M69" s="12"/>
      <c r="N69" s="12"/>
      <c r="O69" s="12"/>
      <c r="P69" s="12"/>
      <c r="Q69" s="167"/>
    </row>
    <row r="70" spans="2:17" ht="12.75">
      <c r="B70" s="377" t="s">
        <v>92</v>
      </c>
      <c r="C70" s="12"/>
      <c r="D70" s="86" t="s">
        <v>27</v>
      </c>
      <c r="E70" s="12"/>
      <c r="F70" s="12"/>
      <c r="G70" s="12"/>
      <c r="H70" s="12"/>
      <c r="I70" s="12"/>
      <c r="J70" s="12"/>
      <c r="K70" s="12"/>
      <c r="L70" s="12"/>
      <c r="M70" s="12"/>
      <c r="N70" s="12"/>
      <c r="O70" s="12"/>
      <c r="P70" s="12"/>
      <c r="Q70" s="167"/>
    </row>
    <row r="71" spans="2:17" ht="12.75">
      <c r="B71" s="377" t="s">
        <v>92</v>
      </c>
      <c r="C71" s="268"/>
      <c r="D71" s="268" t="s">
        <v>94</v>
      </c>
      <c r="E71" s="268"/>
      <c r="F71" s="268"/>
      <c r="G71" s="268"/>
      <c r="H71" s="268"/>
      <c r="I71" s="268"/>
      <c r="J71" s="268"/>
      <c r="K71" s="268"/>
      <c r="L71" s="268"/>
      <c r="M71" s="268"/>
      <c r="N71" s="268"/>
      <c r="O71" s="268"/>
      <c r="P71" s="268"/>
      <c r="Q71" s="167"/>
    </row>
    <row r="72" spans="2:17" ht="12.75">
      <c r="B72" s="377"/>
      <c r="C72" s="268"/>
      <c r="D72" s="268" t="s">
        <v>93</v>
      </c>
      <c r="E72" s="268"/>
      <c r="F72" s="268"/>
      <c r="G72" s="268"/>
      <c r="H72" s="268"/>
      <c r="I72" s="268"/>
      <c r="J72" s="268"/>
      <c r="K72" s="268"/>
      <c r="L72" s="268"/>
      <c r="M72" s="268"/>
      <c r="N72" s="268"/>
      <c r="O72" s="268"/>
      <c r="P72" s="268"/>
      <c r="Q72" s="167"/>
    </row>
    <row r="73" spans="2:17" ht="12.75">
      <c r="B73" s="377" t="s">
        <v>92</v>
      </c>
      <c r="C73" s="12"/>
      <c r="D73" s="378" t="s">
        <v>97</v>
      </c>
      <c r="E73" s="12"/>
      <c r="F73" s="12"/>
      <c r="G73" s="12"/>
      <c r="H73" s="12"/>
      <c r="I73" s="12"/>
      <c r="J73" s="12"/>
      <c r="K73" s="12"/>
      <c r="L73" s="12"/>
      <c r="M73" s="12"/>
      <c r="N73" s="12"/>
      <c r="O73" s="12"/>
      <c r="P73" s="12"/>
      <c r="Q73" s="167"/>
    </row>
    <row r="74" spans="2:17" ht="12.75">
      <c r="B74" s="377" t="s">
        <v>92</v>
      </c>
      <c r="C74" s="12"/>
      <c r="D74" s="377" t="s">
        <v>95</v>
      </c>
      <c r="E74" s="12"/>
      <c r="F74" s="12"/>
      <c r="G74" s="12"/>
      <c r="H74" s="12"/>
      <c r="I74" s="12"/>
      <c r="J74" s="12"/>
      <c r="K74" s="12"/>
      <c r="L74" s="12"/>
      <c r="M74" s="12"/>
      <c r="N74" s="12"/>
      <c r="O74" s="12"/>
      <c r="P74" s="12"/>
      <c r="Q74" s="167"/>
    </row>
    <row r="75" spans="2:17" ht="12.75">
      <c r="B75" s="353" t="s">
        <v>52</v>
      </c>
      <c r="C75" s="12"/>
      <c r="D75" s="353" t="s">
        <v>52</v>
      </c>
      <c r="E75" s="12"/>
      <c r="F75" s="12"/>
      <c r="G75" s="12"/>
      <c r="H75" s="12"/>
      <c r="I75" s="12"/>
      <c r="J75" s="12"/>
      <c r="K75" s="12"/>
      <c r="L75" s="12"/>
      <c r="M75" s="12"/>
      <c r="N75" s="12"/>
      <c r="O75" s="12"/>
      <c r="P75" s="12"/>
      <c r="Q75" s="167"/>
    </row>
    <row r="76" spans="2:16" ht="12">
      <c r="B76" s="377" t="s">
        <v>92</v>
      </c>
      <c r="C76" s="12"/>
      <c r="D76" s="377" t="s">
        <v>96</v>
      </c>
      <c r="E76" s="12"/>
      <c r="F76" s="12"/>
      <c r="G76" s="11"/>
      <c r="H76" s="11"/>
      <c r="I76" s="11"/>
      <c r="J76" s="11"/>
      <c r="K76" s="11"/>
      <c r="L76" s="11"/>
      <c r="M76" s="11"/>
      <c r="N76" s="11"/>
      <c r="O76" s="14"/>
      <c r="P76" s="168"/>
    </row>
    <row r="77" spans="2:6" ht="12">
      <c r="B77" s="85"/>
      <c r="C77" s="12"/>
      <c r="D77" s="85"/>
      <c r="E77" s="12"/>
      <c r="F77" s="12"/>
    </row>
    <row r="84" spans="2:17" ht="15.75" customHeight="1">
      <c r="B84" s="85"/>
      <c r="C84" s="12"/>
      <c r="D84" s="85"/>
      <c r="E84" s="12"/>
      <c r="F84" s="12"/>
      <c r="G84" s="12"/>
      <c r="H84" s="12"/>
      <c r="I84" s="12"/>
      <c r="J84" s="12"/>
      <c r="K84" s="12"/>
      <c r="L84" s="12"/>
      <c r="M84" s="12"/>
      <c r="N84" s="12"/>
      <c r="O84" s="12"/>
      <c r="P84" s="12"/>
      <c r="Q84" s="167"/>
    </row>
    <row r="96" spans="2:16" ht="18" customHeight="1">
      <c r="B96" s="85"/>
      <c r="C96" s="86"/>
      <c r="D96" s="11"/>
      <c r="E96" s="11"/>
      <c r="F96" s="11"/>
      <c r="G96" s="11"/>
      <c r="H96" s="11"/>
      <c r="M96" s="11"/>
      <c r="N96" s="11"/>
      <c r="O96" s="11"/>
      <c r="P96" s="11"/>
    </row>
    <row r="97" spans="2:16" ht="18" customHeight="1">
      <c r="B97" s="85"/>
      <c r="C97" s="86"/>
      <c r="D97" s="11"/>
      <c r="E97" s="11"/>
      <c r="F97" s="11"/>
      <c r="G97" s="11"/>
      <c r="H97" s="11"/>
      <c r="M97" s="11"/>
      <c r="N97" s="11"/>
      <c r="O97" s="11"/>
      <c r="P97" s="11"/>
    </row>
    <row r="98" spans="2:16" ht="18" customHeight="1">
      <c r="B98" s="85"/>
      <c r="C98" s="86"/>
      <c r="D98" s="11"/>
      <c r="E98" s="11"/>
      <c r="F98" s="11"/>
      <c r="G98" s="11"/>
      <c r="H98" s="11"/>
      <c r="M98" s="11"/>
      <c r="N98" s="11"/>
      <c r="O98" s="11"/>
      <c r="P98" s="11"/>
    </row>
    <row r="99" spans="2:16" ht="15.75" customHeight="1">
      <c r="B99" s="85"/>
      <c r="C99" s="86"/>
      <c r="D99" s="11"/>
      <c r="E99" s="11"/>
      <c r="F99" s="11"/>
      <c r="G99" s="11"/>
      <c r="H99" s="11"/>
      <c r="M99" s="11"/>
      <c r="N99" s="11"/>
      <c r="O99" s="11"/>
      <c r="P99" s="11"/>
    </row>
    <row r="100" spans="2:16" ht="15.75" customHeight="1">
      <c r="B100" s="85"/>
      <c r="C100" s="86"/>
      <c r="D100" s="11"/>
      <c r="E100" s="11"/>
      <c r="F100" s="11"/>
      <c r="G100" s="11"/>
      <c r="H100" s="11"/>
      <c r="M100" s="11"/>
      <c r="N100" s="11"/>
      <c r="O100" s="11"/>
      <c r="P100" s="11"/>
    </row>
    <row r="101" spans="2:16" ht="15.75" customHeight="1">
      <c r="B101" s="85"/>
      <c r="C101" s="86"/>
      <c r="D101" s="11"/>
      <c r="E101" s="11"/>
      <c r="F101" s="11"/>
      <c r="G101" s="11"/>
      <c r="H101" s="11"/>
      <c r="M101" s="11"/>
      <c r="N101" s="11"/>
      <c r="O101" s="11"/>
      <c r="P101" s="11"/>
    </row>
    <row r="102" spans="2:16" ht="15.75" customHeight="1">
      <c r="B102" s="85"/>
      <c r="C102" s="86"/>
      <c r="D102" s="11"/>
      <c r="E102" s="11"/>
      <c r="F102" s="11"/>
      <c r="G102" s="11"/>
      <c r="H102" s="11"/>
      <c r="M102" s="11"/>
      <c r="N102" s="11"/>
      <c r="O102" s="11"/>
      <c r="P102" s="11"/>
    </row>
    <row r="103" spans="2:16" ht="12.75" customHeight="1">
      <c r="B103" s="85"/>
      <c r="C103" s="86"/>
      <c r="D103" s="11"/>
      <c r="E103" s="11"/>
      <c r="F103" s="11"/>
      <c r="G103" s="11"/>
      <c r="H103" s="11"/>
      <c r="I103" s="11"/>
      <c r="J103" s="11"/>
      <c r="K103" s="11"/>
      <c r="L103" s="11"/>
      <c r="M103" s="11"/>
      <c r="N103" s="11"/>
      <c r="O103" s="11"/>
      <c r="P103" s="11"/>
    </row>
    <row r="104" spans="2:16" ht="14.25" customHeight="1">
      <c r="B104" s="85"/>
      <c r="C104" s="86"/>
      <c r="D104" s="11"/>
      <c r="E104" s="11"/>
      <c r="F104" s="11"/>
      <c r="G104" s="11"/>
      <c r="H104" s="11"/>
      <c r="I104" s="11"/>
      <c r="J104" s="11"/>
      <c r="K104" s="11"/>
      <c r="L104" s="11"/>
      <c r="M104" s="11"/>
      <c r="N104" s="11"/>
      <c r="O104" s="11"/>
      <c r="P104" s="11"/>
    </row>
    <row r="110" spans="2:5" ht="18" customHeight="1">
      <c r="B110" s="169"/>
      <c r="E110" s="170"/>
    </row>
    <row r="111" spans="2:5" ht="18" customHeight="1">
      <c r="B111" s="169"/>
      <c r="E111" s="170"/>
    </row>
    <row r="112" spans="2:5" ht="18" customHeight="1">
      <c r="B112" s="169"/>
      <c r="E112" s="170"/>
    </row>
    <row r="113" spans="2:5" ht="18" customHeight="1">
      <c r="B113" s="169"/>
      <c r="E113" s="170"/>
    </row>
    <row r="114" spans="2:5" ht="18" customHeight="1">
      <c r="B114" s="169"/>
      <c r="E114" s="170"/>
    </row>
    <row r="115" spans="2:5" ht="18" customHeight="1">
      <c r="B115" s="169"/>
      <c r="E115" s="170"/>
    </row>
    <row r="116" spans="2:5" ht="18" customHeight="1">
      <c r="B116" s="169"/>
      <c r="E116" s="170"/>
    </row>
    <row r="117" spans="2:5" ht="18" customHeight="1">
      <c r="B117" s="169"/>
      <c r="E117" s="170"/>
    </row>
    <row r="118" spans="2:5" ht="18" customHeight="1">
      <c r="B118" s="169"/>
      <c r="E118" s="170"/>
    </row>
    <row r="119" spans="2:5" ht="18" customHeight="1">
      <c r="B119" s="169"/>
      <c r="E119" s="170"/>
    </row>
    <row r="120" spans="2:5" ht="18" customHeight="1">
      <c r="B120" s="169"/>
      <c r="E120" s="170"/>
    </row>
    <row r="121" spans="2:5" ht="18" customHeight="1">
      <c r="B121" s="169"/>
      <c r="E121" s="170"/>
    </row>
    <row r="122" spans="2:5" ht="18" customHeight="1">
      <c r="B122" s="169"/>
      <c r="E122" s="170"/>
    </row>
    <row r="123" spans="2:5" ht="18" customHeight="1">
      <c r="B123" s="169"/>
      <c r="E123" s="170"/>
    </row>
    <row r="124" spans="2:5" ht="18" customHeight="1">
      <c r="B124" s="169"/>
      <c r="E124" s="170"/>
    </row>
    <row r="125" spans="2:5" ht="18" customHeight="1">
      <c r="B125" s="33"/>
      <c r="E125" s="171"/>
    </row>
    <row r="126" spans="2:5" ht="10.5" customHeight="1">
      <c r="B126" s="172"/>
      <c r="E126" s="28"/>
    </row>
    <row r="127" spans="2:3" ht="12">
      <c r="B127" s="12"/>
      <c r="C127" s="85"/>
    </row>
    <row r="128" spans="2:3" ht="12">
      <c r="B128" s="12"/>
      <c r="C128" s="85"/>
    </row>
    <row r="129" spans="2:3" ht="12">
      <c r="B129" s="12"/>
      <c r="C129" s="85"/>
    </row>
    <row r="130" spans="2:3" ht="16.5" customHeight="1">
      <c r="B130" s="12"/>
      <c r="C130" s="86"/>
    </row>
    <row r="131" spans="2:5" ht="9.75" customHeight="1">
      <c r="B131" s="172"/>
      <c r="E131" s="171"/>
    </row>
    <row r="132" spans="2:5" ht="9.75" customHeight="1">
      <c r="B132" s="172"/>
      <c r="E132" s="171"/>
    </row>
    <row r="133" spans="2:5" ht="9.75" customHeight="1">
      <c r="B133" s="172"/>
      <c r="E133" s="171"/>
    </row>
    <row r="134" spans="2:5" ht="9.75" customHeight="1">
      <c r="B134" s="172"/>
      <c r="E134" s="28"/>
    </row>
    <row r="135" spans="2:5" ht="9.75" customHeight="1">
      <c r="B135" s="172"/>
      <c r="E135" s="171"/>
    </row>
    <row r="136" spans="2:5" ht="9.75" customHeight="1">
      <c r="B136" s="172"/>
      <c r="E136" s="28"/>
    </row>
    <row r="137" spans="2:16" ht="12">
      <c r="B137" s="58"/>
      <c r="C137" s="58"/>
      <c r="D137" s="58"/>
      <c r="E137" s="58"/>
      <c r="F137" s="58"/>
      <c r="G137" s="58"/>
      <c r="H137" s="58"/>
      <c r="I137" s="56"/>
      <c r="J137" s="56"/>
      <c r="K137" s="56"/>
      <c r="L137" s="56"/>
      <c r="M137" s="56"/>
      <c r="N137" s="56"/>
      <c r="O137" s="56"/>
      <c r="P137" s="56"/>
    </row>
    <row r="138" spans="2:16" ht="12">
      <c r="B138" s="58"/>
      <c r="C138" s="58"/>
      <c r="D138" s="58"/>
      <c r="E138" s="58"/>
      <c r="F138" s="58"/>
      <c r="G138" s="58"/>
      <c r="H138" s="58"/>
      <c r="I138" s="56"/>
      <c r="J138" s="56"/>
      <c r="K138" s="56"/>
      <c r="L138" s="56"/>
      <c r="M138" s="56"/>
      <c r="N138" s="56"/>
      <c r="O138" s="56"/>
      <c r="P138" s="56"/>
    </row>
    <row r="139" spans="2:16" ht="12">
      <c r="B139" s="58"/>
      <c r="C139" s="58"/>
      <c r="D139" s="58"/>
      <c r="E139" s="58"/>
      <c r="F139" s="58"/>
      <c r="G139" s="58"/>
      <c r="H139" s="58"/>
      <c r="I139" s="56"/>
      <c r="J139" s="56"/>
      <c r="K139" s="56"/>
      <c r="L139" s="56"/>
      <c r="M139" s="56"/>
      <c r="N139" s="56"/>
      <c r="O139" s="56"/>
      <c r="P139" s="56"/>
    </row>
    <row r="140" spans="2:16" ht="12">
      <c r="B140" s="58"/>
      <c r="C140" s="58"/>
      <c r="D140" s="58"/>
      <c r="E140" s="58"/>
      <c r="F140" s="58"/>
      <c r="G140" s="87"/>
      <c r="H140" s="58"/>
      <c r="I140" s="173"/>
      <c r="J140" s="173"/>
      <c r="K140" s="173"/>
      <c r="L140" s="173"/>
      <c r="M140" s="56"/>
      <c r="N140" s="56"/>
      <c r="O140" s="56"/>
      <c r="P140" s="56"/>
    </row>
    <row r="141" spans="2:16" ht="12">
      <c r="B141" s="58"/>
      <c r="C141" s="58"/>
      <c r="D141" s="58"/>
      <c r="E141" s="58"/>
      <c r="F141" s="58"/>
      <c r="G141" s="174"/>
      <c r="H141" s="58"/>
      <c r="I141" s="58"/>
      <c r="J141" s="58"/>
      <c r="K141" s="58"/>
      <c r="L141" s="58"/>
      <c r="M141" s="58"/>
      <c r="N141" s="58"/>
      <c r="O141" s="58"/>
      <c r="P141" s="58"/>
    </row>
    <row r="142" spans="2:16" ht="12">
      <c r="B142" s="58"/>
      <c r="C142" s="58"/>
      <c r="D142" s="21"/>
      <c r="E142" s="21"/>
      <c r="F142" s="21"/>
      <c r="G142" s="21"/>
      <c r="H142" s="21"/>
      <c r="I142" s="21"/>
      <c r="J142" s="21"/>
      <c r="K142" s="21"/>
      <c r="L142" s="21"/>
      <c r="M142" s="21"/>
      <c r="N142" s="21"/>
      <c r="O142" s="21"/>
      <c r="P142" s="21"/>
    </row>
    <row r="143" spans="2:16" ht="12">
      <c r="B143" s="73"/>
      <c r="C143" s="175"/>
      <c r="D143" s="176"/>
      <c r="E143" s="176"/>
      <c r="F143" s="176"/>
      <c r="G143" s="176"/>
      <c r="H143" s="176"/>
      <c r="I143" s="176"/>
      <c r="J143" s="176"/>
      <c r="K143" s="176"/>
      <c r="L143" s="176"/>
      <c r="M143" s="176"/>
      <c r="N143" s="176"/>
      <c r="O143" s="176"/>
      <c r="P143" s="176"/>
    </row>
    <row r="144" spans="2:16" ht="12">
      <c r="B144" s="21"/>
      <c r="C144" s="21"/>
      <c r="D144" s="21"/>
      <c r="E144" s="21"/>
      <c r="F144" s="21"/>
      <c r="G144" s="21"/>
      <c r="H144" s="21"/>
      <c r="I144" s="21"/>
      <c r="J144" s="21"/>
      <c r="K144" s="21"/>
      <c r="L144" s="21"/>
      <c r="M144" s="21"/>
      <c r="N144" s="21"/>
      <c r="O144" s="21"/>
      <c r="P144" s="21"/>
    </row>
    <row r="145" spans="2:16" ht="12">
      <c r="B145" s="21"/>
      <c r="C145" s="21"/>
      <c r="D145" s="21"/>
      <c r="E145" s="21"/>
      <c r="F145" s="21"/>
      <c r="G145" s="21"/>
      <c r="H145" s="21"/>
      <c r="I145" s="21"/>
      <c r="J145" s="21"/>
      <c r="K145" s="21"/>
      <c r="L145" s="21"/>
      <c r="M145" s="21"/>
      <c r="N145" s="21"/>
      <c r="O145" s="21"/>
      <c r="P145" s="21"/>
    </row>
    <row r="146" spans="2:16" ht="12">
      <c r="B146" s="21"/>
      <c r="C146" s="21"/>
      <c r="D146" s="21"/>
      <c r="E146" s="21"/>
      <c r="F146" s="21"/>
      <c r="G146" s="21"/>
      <c r="H146" s="21"/>
      <c r="I146" s="21"/>
      <c r="J146" s="21"/>
      <c r="K146" s="21"/>
      <c r="L146" s="21"/>
      <c r="M146" s="21"/>
      <c r="N146" s="21"/>
      <c r="O146" s="21"/>
      <c r="P146" s="21"/>
    </row>
    <row r="147" spans="2:16" ht="12">
      <c r="B147" s="21"/>
      <c r="C147" s="21"/>
      <c r="D147" s="21"/>
      <c r="E147" s="21"/>
      <c r="F147" s="21"/>
      <c r="G147" s="21"/>
      <c r="H147" s="21"/>
      <c r="I147" s="21"/>
      <c r="J147" s="21"/>
      <c r="K147" s="21"/>
      <c r="L147" s="21"/>
      <c r="M147" s="21"/>
      <c r="N147" s="21"/>
      <c r="O147" s="21"/>
      <c r="P147" s="21"/>
    </row>
    <row r="148" spans="2:16" ht="12">
      <c r="B148" s="21"/>
      <c r="C148" s="21"/>
      <c r="D148" s="21"/>
      <c r="E148" s="21"/>
      <c r="F148" s="21"/>
      <c r="G148" s="21"/>
      <c r="H148" s="21"/>
      <c r="I148" s="21"/>
      <c r="J148" s="21"/>
      <c r="K148" s="21"/>
      <c r="L148" s="21"/>
      <c r="M148" s="21"/>
      <c r="N148" s="21"/>
      <c r="O148" s="21"/>
      <c r="P148" s="21"/>
    </row>
    <row r="149" spans="2:16" ht="12">
      <c r="B149" s="21"/>
      <c r="C149" s="21"/>
      <c r="D149" s="21"/>
      <c r="E149" s="21"/>
      <c r="F149" s="21"/>
      <c r="G149" s="21"/>
      <c r="H149" s="21"/>
      <c r="I149" s="21"/>
      <c r="J149" s="21"/>
      <c r="K149" s="21"/>
      <c r="L149" s="21"/>
      <c r="M149" s="21"/>
      <c r="N149" s="21"/>
      <c r="O149" s="21"/>
      <c r="P149" s="21"/>
    </row>
    <row r="150" spans="2:16" ht="12">
      <c r="B150" s="21"/>
      <c r="C150" s="21"/>
      <c r="D150" s="21"/>
      <c r="E150" s="21"/>
      <c r="F150" s="21"/>
      <c r="G150" s="21"/>
      <c r="H150" s="21"/>
      <c r="I150" s="21"/>
      <c r="J150" s="21"/>
      <c r="K150" s="21"/>
      <c r="L150" s="21"/>
      <c r="M150" s="21"/>
      <c r="N150" s="21"/>
      <c r="O150" s="21"/>
      <c r="P150" s="21"/>
    </row>
    <row r="151" spans="2:16" ht="12">
      <c r="B151" s="21"/>
      <c r="C151" s="21"/>
      <c r="D151" s="21"/>
      <c r="E151" s="21"/>
      <c r="F151" s="21"/>
      <c r="G151" s="21"/>
      <c r="H151" s="21"/>
      <c r="I151" s="21"/>
      <c r="J151" s="21"/>
      <c r="K151" s="21"/>
      <c r="L151" s="21"/>
      <c r="M151" s="21"/>
      <c r="N151" s="21"/>
      <c r="O151" s="21"/>
      <c r="P151" s="21"/>
    </row>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sheetData>
  <mergeCells count="1">
    <mergeCell ref="B43:P43"/>
  </mergeCells>
  <printOptions horizontalCentered="1"/>
  <pageMargins left="0.7874015748031497" right="0.5905511811023623" top="0.984251968503937" bottom="0.984251968503937" header="0" footer="0"/>
  <pageSetup horizontalDpi="600" verticalDpi="600" orientation="portrait" scale="80" r:id="rId4"/>
  <drawing r:id="rId3"/>
  <legacyDrawing r:id="rId2"/>
  <oleObjects>
    <oleObject progId="Word.Picture.8" shapeId="154951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CONACYT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Mejia B.</dc:creator>
  <cp:keywords/>
  <dc:description/>
  <cp:lastModifiedBy>Conchita</cp:lastModifiedBy>
  <cp:lastPrinted>2005-03-02T19:44:15Z</cp:lastPrinted>
  <dcterms:created xsi:type="dcterms:W3CDTF">1999-03-10T18:39:41Z</dcterms:created>
  <dcterms:modified xsi:type="dcterms:W3CDTF">2005-03-02T19:44:59Z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-1245405461</vt:i4>
  </property>
  <property fmtid="{D5CDD505-2E9C-101B-9397-08002B2CF9AE}" pid="3" name="_EmailSubject">
    <vt:lpwstr>OFICIO DE INVERSIÓN</vt:lpwstr>
  </property>
  <property fmtid="{D5CDD505-2E9C-101B-9397-08002B2CF9AE}" pid="4" name="_AuthorEmail">
    <vt:lpwstr>canto@conacyt.mx</vt:lpwstr>
  </property>
  <property fmtid="{D5CDD505-2E9C-101B-9397-08002B2CF9AE}" pid="5" name="_AuthorEmailDisplayName">
    <vt:lpwstr>Rocio Canto Reyes</vt:lpwstr>
  </property>
  <property fmtid="{D5CDD505-2E9C-101B-9397-08002B2CF9AE}" pid="6" name="_PreviousAdHocReviewCycleID">
    <vt:i4>-1245405461</vt:i4>
  </property>
  <property fmtid="{D5CDD505-2E9C-101B-9397-08002B2CF9AE}" pid="7" name="_ReviewingToolsShownOnce">
    <vt:lpwstr/>
  </property>
</Properties>
</file>