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8325" activeTab="0"/>
  </bookViews>
  <sheets>
    <sheet name="IngresosCapitulo" sheetId="1" r:id="rId1"/>
  </sheets>
  <definedNames>
    <definedName name="_xlnm.Print_Titles" localSheetId="0">'IngresosCapitulo'!$1:$1</definedName>
  </definedNames>
  <calcPr fullCalcOnLoad="1"/>
</workbook>
</file>

<file path=xl/sharedStrings.xml><?xml version="1.0" encoding="utf-8"?>
<sst xmlns="http://schemas.openxmlformats.org/spreadsheetml/2006/main" count="37" uniqueCount="33">
  <si>
    <t>CUENTA</t>
  </si>
  <si>
    <t>60107 - FONDOS EN ADMINISTRACION</t>
  </si>
  <si>
    <t>SUBCUENTA</t>
  </si>
  <si>
    <t>DESCRIPCION</t>
  </si>
  <si>
    <t>PY.GARFIO 1 S.V.</t>
  </si>
  <si>
    <t>CAPITULO 1000</t>
  </si>
  <si>
    <t>CAPITULO 2000</t>
  </si>
  <si>
    <t>CAPITULO 3000</t>
  </si>
  <si>
    <t>CAPITULO 4000</t>
  </si>
  <si>
    <t>INGRESO CORRIENTE</t>
  </si>
  <si>
    <t>CAPITULO 5000</t>
  </si>
  <si>
    <t>PARTIDA 5206</t>
  </si>
  <si>
    <t>PARTIDA 5401</t>
  </si>
  <si>
    <t>PARTIDA 5501</t>
  </si>
  <si>
    <t>CAPITULO 6000</t>
  </si>
  <si>
    <t>INGRESO INVERSION</t>
  </si>
  <si>
    <t>INGRESO TOTAL</t>
  </si>
  <si>
    <t>PRYID</t>
  </si>
  <si>
    <t>PY. CONTADOR DE MOSCAS-UCD</t>
  </si>
  <si>
    <t>PY.ACTUALIZACION WESCAM-2003</t>
  </si>
  <si>
    <t>PY.DRA.CARRASCO ESPECTROGRAFO</t>
  </si>
  <si>
    <t>FUMEC/04 DR. WILFRIDO CALLEJA</t>
  </si>
  <si>
    <t>60108 - CONVENIOS DE COLABORACION.</t>
  </si>
  <si>
    <t>PY.TEXAS INSTRUMENTS: GUILLERMO E.</t>
  </si>
  <si>
    <t>60109 - PY. TEXAS INSTRUMENTS (DLLS)</t>
  </si>
  <si>
    <t>PY.TEXAS INSTRUMENTS. GUILLERMO E.</t>
  </si>
  <si>
    <t>60110 - FDO. SECTORIAL DE INVEST. P/EDUCAC.</t>
  </si>
  <si>
    <t>Total 60107 - FONDOS EN ADMINISTRACION</t>
  </si>
  <si>
    <t>Total 60108 - CONVENIOS DE COLABORACION.</t>
  </si>
  <si>
    <t>Total 60109 - PY. TEXAS INSTRUMENTS (DLLS)</t>
  </si>
  <si>
    <t>Total general</t>
  </si>
  <si>
    <t>PY. INTEL 2005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</si>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</sst>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7" fontId="1" fillId="0" borderId="1" xfId="0" applyNumberFormat="1" applyFont="1" applyBorder="1" applyAlignment="1">
      <alignment vertical="center"/>
    </xf>
    <xf numFmtId="7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workbookViewId="0" topLeftCell="E1">
      <pane ySplit="1" topLeftCell="BM2" activePane="bottomLeft" state="frozen"/>
      <selection pane="topLeft" activeCell="A1" sqref="A1"/>
      <selection pane="bottomLeft" activeCell="I23" sqref="I23"/>
    </sheetView>
  </sheetViews>
  <sheetFormatPr defaultColWidth="11.421875" defaultRowHeight="13.5" customHeight="1" outlineLevelRow="2"/>
  <cols>
    <col min="1" max="1" width="5.00390625" style="1" customWidth="1"/>
    <col min="2" max="2" width="12.7109375" style="1" customWidth="1"/>
    <col min="3" max="3" width="30.421875" style="1" bestFit="1" customWidth="1"/>
    <col min="4" max="9" width="11.7109375" style="1" customWidth="1"/>
    <col min="10" max="12" width="11.140625" style="1" customWidth="1"/>
    <col min="13" max="15" width="11.7109375" style="1" customWidth="1"/>
    <col min="16" max="16" width="11.57421875" style="1" hidden="1" customWidth="1"/>
    <col min="17" max="16384" width="11.421875" style="1" customWidth="1"/>
  </cols>
  <sheetData>
    <row r="1" spans="1:16" ht="31.5" customHeight="1">
      <c r="A1" s="6" t="s">
        <v>0</v>
      </c>
      <c r="B1" s="6" t="s">
        <v>2</v>
      </c>
      <c r="C1" s="6" t="s">
        <v>3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12</v>
      </c>
      <c r="L1" s="6" t="s">
        <v>13</v>
      </c>
      <c r="M1" s="6" t="s">
        <v>14</v>
      </c>
      <c r="N1" s="6" t="s">
        <v>15</v>
      </c>
      <c r="O1" s="6" t="s">
        <v>16</v>
      </c>
      <c r="P1" s="6" t="s">
        <v>17</v>
      </c>
    </row>
    <row r="2" spans="1:16" ht="13.5" customHeight="1" outlineLevel="2">
      <c r="A2" s="2" t="s">
        <v>1</v>
      </c>
      <c r="B2" s="2">
        <v>6010770001</v>
      </c>
      <c r="C2" s="2" t="s">
        <v>4</v>
      </c>
      <c r="D2" s="3">
        <v>0</v>
      </c>
      <c r="E2" s="3">
        <v>0</v>
      </c>
      <c r="F2" s="3">
        <v>0</v>
      </c>
      <c r="G2" s="3">
        <v>0</v>
      </c>
      <c r="H2" s="3">
        <f>D2+E2+F2+G2</f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f>M2+L2+K2+J2+I2</f>
        <v>0</v>
      </c>
      <c r="O2" s="3">
        <f>H2+N2</f>
        <v>0</v>
      </c>
      <c r="P2" s="2">
        <v>97</v>
      </c>
    </row>
    <row r="3" spans="1:16" ht="13.5" customHeight="1" outlineLevel="2">
      <c r="A3" s="2" t="s">
        <v>1</v>
      </c>
      <c r="B3" s="2">
        <v>6010770002</v>
      </c>
      <c r="C3" s="2" t="s">
        <v>18</v>
      </c>
      <c r="D3" s="3">
        <v>0</v>
      </c>
      <c r="E3" s="3">
        <v>0</v>
      </c>
      <c r="F3" s="3">
        <v>0</v>
      </c>
      <c r="G3" s="3">
        <v>0</v>
      </c>
      <c r="H3" s="3">
        <f aca="true" t="shared" si="0" ref="H3:H13">D3+E3+F3+G3</f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f aca="true" t="shared" si="1" ref="N3:N13">M3+L3+K3+J3+I3</f>
        <v>0</v>
      </c>
      <c r="O3" s="3">
        <f aca="true" t="shared" si="2" ref="O3:O18">H3+N3</f>
        <v>0</v>
      </c>
      <c r="P3" s="2">
        <v>159</v>
      </c>
    </row>
    <row r="4" spans="1:16" ht="13.5" customHeight="1" outlineLevel="2">
      <c r="A4" s="2" t="s">
        <v>1</v>
      </c>
      <c r="B4" s="2">
        <v>6010770003</v>
      </c>
      <c r="C4" s="2" t="s">
        <v>19</v>
      </c>
      <c r="D4" s="3">
        <v>0</v>
      </c>
      <c r="E4" s="3">
        <v>0</v>
      </c>
      <c r="F4" s="3">
        <v>0</v>
      </c>
      <c r="G4" s="3">
        <v>0</v>
      </c>
      <c r="H4" s="3">
        <f t="shared" si="0"/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f t="shared" si="1"/>
        <v>0</v>
      </c>
      <c r="O4" s="3">
        <f t="shared" si="2"/>
        <v>0</v>
      </c>
      <c r="P4" s="2">
        <v>182</v>
      </c>
    </row>
    <row r="5" spans="1:16" ht="13.5" customHeight="1" outlineLevel="2">
      <c r="A5" s="2" t="s">
        <v>1</v>
      </c>
      <c r="B5" s="2">
        <v>6010770004</v>
      </c>
      <c r="C5" s="2" t="s">
        <v>20</v>
      </c>
      <c r="D5" s="3">
        <v>0</v>
      </c>
      <c r="E5" s="3">
        <v>0</v>
      </c>
      <c r="F5" s="3">
        <v>0</v>
      </c>
      <c r="G5" s="3">
        <v>0</v>
      </c>
      <c r="H5" s="3">
        <f t="shared" si="0"/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f t="shared" si="1"/>
        <v>0</v>
      </c>
      <c r="O5" s="3">
        <f t="shared" si="2"/>
        <v>0</v>
      </c>
      <c r="P5" s="2">
        <v>208</v>
      </c>
    </row>
    <row r="6" spans="1:16" ht="13.5" customHeight="1" outlineLevel="2">
      <c r="A6" s="2" t="s">
        <v>1</v>
      </c>
      <c r="B6" s="2">
        <v>6010770005</v>
      </c>
      <c r="C6" s="2" t="s">
        <v>21</v>
      </c>
      <c r="D6" s="3">
        <v>0</v>
      </c>
      <c r="E6" s="3">
        <v>780</v>
      </c>
      <c r="F6" s="3">
        <v>0</v>
      </c>
      <c r="G6" s="3">
        <v>0</v>
      </c>
      <c r="H6" s="3">
        <f t="shared" si="0"/>
        <v>780</v>
      </c>
      <c r="I6" s="3">
        <v>99220</v>
      </c>
      <c r="J6" s="3">
        <v>0</v>
      </c>
      <c r="K6" s="3">
        <v>0</v>
      </c>
      <c r="L6" s="3">
        <v>0</v>
      </c>
      <c r="M6" s="3">
        <v>0</v>
      </c>
      <c r="N6" s="3">
        <f t="shared" si="1"/>
        <v>99220</v>
      </c>
      <c r="O6" s="3">
        <f t="shared" si="2"/>
        <v>100000</v>
      </c>
      <c r="P6" s="2">
        <v>215</v>
      </c>
    </row>
    <row r="7" spans="1:16" ht="13.5" customHeight="1" outlineLevel="2">
      <c r="A7" s="2"/>
      <c r="B7" s="2">
        <v>6010770006</v>
      </c>
      <c r="C7" s="2" t="s">
        <v>31</v>
      </c>
      <c r="D7" s="3">
        <v>0</v>
      </c>
      <c r="E7" s="3">
        <v>0</v>
      </c>
      <c r="F7" s="3">
        <v>0</v>
      </c>
      <c r="G7" s="3">
        <v>66545.1</v>
      </c>
      <c r="H7" s="3">
        <f t="shared" si="0"/>
        <v>66545.1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f t="shared" si="1"/>
        <v>0</v>
      </c>
      <c r="O7" s="3">
        <f t="shared" si="2"/>
        <v>66545.1</v>
      </c>
      <c r="P7" s="2"/>
    </row>
    <row r="8" spans="1:16" ht="13.5" customHeight="1" outlineLevel="1">
      <c r="A8" s="4" t="s">
        <v>27</v>
      </c>
      <c r="B8" s="2"/>
      <c r="C8" s="2"/>
      <c r="D8" s="3">
        <f aca="true" t="shared" si="3" ref="D8:N8">SUBTOTAL(9,D2:D7)</f>
        <v>0</v>
      </c>
      <c r="E8" s="3">
        <f t="shared" si="3"/>
        <v>780</v>
      </c>
      <c r="F8" s="3">
        <f t="shared" si="3"/>
        <v>0</v>
      </c>
      <c r="G8" s="3">
        <f t="shared" si="3"/>
        <v>66545.1</v>
      </c>
      <c r="H8" s="3">
        <f t="shared" si="3"/>
        <v>67325.1</v>
      </c>
      <c r="I8" s="3">
        <f t="shared" si="3"/>
        <v>99220</v>
      </c>
      <c r="J8" s="3">
        <f t="shared" si="3"/>
        <v>0</v>
      </c>
      <c r="K8" s="3">
        <f t="shared" si="3"/>
        <v>0</v>
      </c>
      <c r="L8" s="3">
        <f t="shared" si="3"/>
        <v>0</v>
      </c>
      <c r="M8" s="3">
        <f t="shared" si="3"/>
        <v>0</v>
      </c>
      <c r="N8" s="3">
        <f t="shared" si="3"/>
        <v>99220</v>
      </c>
      <c r="O8" s="3">
        <f t="shared" si="2"/>
        <v>166545.1</v>
      </c>
      <c r="P8" s="2"/>
    </row>
    <row r="9" spans="1:16" ht="13.5" customHeight="1" outlineLevel="2">
      <c r="A9" s="2" t="s">
        <v>22</v>
      </c>
      <c r="B9" s="2">
        <v>6010870001</v>
      </c>
      <c r="C9" s="2" t="s">
        <v>23</v>
      </c>
      <c r="D9" s="3">
        <v>0</v>
      </c>
      <c r="E9" s="3">
        <v>0</v>
      </c>
      <c r="F9" s="3">
        <v>0</v>
      </c>
      <c r="G9" s="3">
        <v>0</v>
      </c>
      <c r="H9" s="3">
        <f t="shared" si="0"/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f t="shared" si="1"/>
        <v>0</v>
      </c>
      <c r="O9" s="3">
        <f t="shared" si="2"/>
        <v>0</v>
      </c>
      <c r="P9" s="2">
        <v>122</v>
      </c>
    </row>
    <row r="10" spans="1:16" ht="13.5" customHeight="1" outlineLevel="1">
      <c r="A10" s="5" t="s">
        <v>28</v>
      </c>
      <c r="B10" s="2"/>
      <c r="C10" s="2"/>
      <c r="D10" s="3">
        <f aca="true" t="shared" si="4" ref="D10:N10">SUBTOTAL(9,D9:D9)</f>
        <v>0</v>
      </c>
      <c r="E10" s="3">
        <f t="shared" si="4"/>
        <v>0</v>
      </c>
      <c r="F10" s="3">
        <f t="shared" si="4"/>
        <v>0</v>
      </c>
      <c r="G10" s="3">
        <f t="shared" si="4"/>
        <v>0</v>
      </c>
      <c r="H10" s="3">
        <f t="shared" si="4"/>
        <v>0</v>
      </c>
      <c r="I10" s="3">
        <f t="shared" si="4"/>
        <v>0</v>
      </c>
      <c r="J10" s="3">
        <f t="shared" si="4"/>
        <v>0</v>
      </c>
      <c r="K10" s="3">
        <f t="shared" si="4"/>
        <v>0</v>
      </c>
      <c r="L10" s="3">
        <f t="shared" si="4"/>
        <v>0</v>
      </c>
      <c r="M10" s="3">
        <f t="shared" si="4"/>
        <v>0</v>
      </c>
      <c r="N10" s="3">
        <f t="shared" si="4"/>
        <v>0</v>
      </c>
      <c r="O10" s="3">
        <f t="shared" si="2"/>
        <v>0</v>
      </c>
      <c r="P10" s="2"/>
    </row>
    <row r="11" spans="1:16" ht="13.5" customHeight="1" outlineLevel="2">
      <c r="A11" s="2" t="s">
        <v>24</v>
      </c>
      <c r="B11" s="2">
        <v>6010970001</v>
      </c>
      <c r="C11" s="2" t="s">
        <v>25</v>
      </c>
      <c r="D11" s="3">
        <v>0</v>
      </c>
      <c r="E11" s="3">
        <v>0</v>
      </c>
      <c r="F11" s="3">
        <v>0</v>
      </c>
      <c r="G11" s="3">
        <v>0</v>
      </c>
      <c r="H11" s="3">
        <f t="shared" si="0"/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f t="shared" si="1"/>
        <v>0</v>
      </c>
      <c r="O11" s="3">
        <f t="shared" si="2"/>
        <v>0</v>
      </c>
      <c r="P11" s="2">
        <v>122</v>
      </c>
    </row>
    <row r="12" spans="1:16" ht="13.5" customHeight="1" outlineLevel="1">
      <c r="A12" s="5" t="s">
        <v>29</v>
      </c>
      <c r="B12" s="2"/>
      <c r="C12" s="2"/>
      <c r="D12" s="3">
        <f aca="true" t="shared" si="5" ref="D12:N12">SUBTOTAL(9,D11:D11)</f>
        <v>0</v>
      </c>
      <c r="E12" s="3">
        <f t="shared" si="5"/>
        <v>0</v>
      </c>
      <c r="F12" s="3">
        <f t="shared" si="5"/>
        <v>0</v>
      </c>
      <c r="G12" s="3">
        <f t="shared" si="5"/>
        <v>0</v>
      </c>
      <c r="H12" s="3">
        <f t="shared" si="5"/>
        <v>0</v>
      </c>
      <c r="I12" s="3">
        <f t="shared" si="5"/>
        <v>0</v>
      </c>
      <c r="J12" s="3">
        <f t="shared" si="5"/>
        <v>0</v>
      </c>
      <c r="K12" s="3">
        <f t="shared" si="5"/>
        <v>0</v>
      </c>
      <c r="L12" s="3">
        <f t="shared" si="5"/>
        <v>0</v>
      </c>
      <c r="M12" s="3">
        <f t="shared" si="5"/>
        <v>0</v>
      </c>
      <c r="N12" s="3">
        <f t="shared" si="5"/>
        <v>0</v>
      </c>
      <c r="O12" s="3">
        <f t="shared" si="2"/>
        <v>0</v>
      </c>
      <c r="P12" s="2"/>
    </row>
    <row r="13" spans="1:16" ht="13.5" customHeight="1" outlineLevel="2">
      <c r="A13" s="2" t="s">
        <v>26</v>
      </c>
      <c r="B13" s="2" t="s">
        <v>32</v>
      </c>
      <c r="C13" s="2"/>
      <c r="D13" s="3">
        <v>0</v>
      </c>
      <c r="E13" s="3">
        <v>0</v>
      </c>
      <c r="F13" s="3">
        <v>0</v>
      </c>
      <c r="G13" s="3">
        <v>0</v>
      </c>
      <c r="H13" s="3">
        <f t="shared" si="0"/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f t="shared" si="1"/>
        <v>0</v>
      </c>
      <c r="O13" s="3">
        <f t="shared" si="2"/>
        <v>0</v>
      </c>
      <c r="P13" s="2">
        <v>213</v>
      </c>
    </row>
    <row r="14" spans="1:16" ht="13.5" customHeight="1" outlineLevel="1">
      <c r="A14" s="5"/>
      <c r="B14" s="2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2"/>
    </row>
    <row r="15" spans="1:16" ht="13.5" customHeight="1" outlineLevel="2">
      <c r="A15" s="2"/>
      <c r="B15" s="2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2">
        <v>217</v>
      </c>
    </row>
    <row r="16" spans="1:16" ht="13.5" customHeight="1" outlineLevel="2">
      <c r="A16" s="2"/>
      <c r="B16" s="2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2">
        <v>216</v>
      </c>
    </row>
    <row r="17" spans="1:16" ht="13.5" customHeight="1" outlineLevel="1">
      <c r="A17" s="5"/>
      <c r="B17" s="2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2"/>
    </row>
    <row r="18" spans="1:16" ht="13.5" customHeight="1">
      <c r="A18" s="5" t="s">
        <v>30</v>
      </c>
      <c r="B18" s="2"/>
      <c r="C18" s="2"/>
      <c r="D18" s="3">
        <f aca="true" t="shared" si="6" ref="D18:N18">SUBTOTAL(9,D2:D16)</f>
        <v>0</v>
      </c>
      <c r="E18" s="3">
        <f t="shared" si="6"/>
        <v>780</v>
      </c>
      <c r="F18" s="3">
        <f t="shared" si="6"/>
        <v>0</v>
      </c>
      <c r="G18" s="3">
        <f t="shared" si="6"/>
        <v>66545.1</v>
      </c>
      <c r="H18" s="3">
        <f t="shared" si="6"/>
        <v>67325.1</v>
      </c>
      <c r="I18" s="3">
        <f t="shared" si="6"/>
        <v>99220</v>
      </c>
      <c r="J18" s="3">
        <f t="shared" si="6"/>
        <v>0</v>
      </c>
      <c r="K18" s="3">
        <f t="shared" si="6"/>
        <v>0</v>
      </c>
      <c r="L18" s="3">
        <f t="shared" si="6"/>
        <v>0</v>
      </c>
      <c r="M18" s="3">
        <f t="shared" si="6"/>
        <v>0</v>
      </c>
      <c r="N18" s="3">
        <f t="shared" si="6"/>
        <v>99220</v>
      </c>
      <c r="O18" s="3">
        <f t="shared" si="2"/>
        <v>166545.1</v>
      </c>
      <c r="P18" s="2"/>
    </row>
  </sheetData>
  <printOptions/>
  <pageMargins left="0.2362204724409449" right="0.15748031496062992" top="1.3779527559055118" bottom="0.9448818897637796" header="0.6692913385826772" footer="0.4724409448818898"/>
  <pageSetup fitToHeight="1" fitToWidth="1" horizontalDpi="600" verticalDpi="600" orientation="landscape" scale="73" r:id="rId1"/>
  <headerFooter alignWithMargins="0">
    <oddHeader>&amp;C&amp;"Arial,Negrita"&amp;10INSTITUTO NACIONAL DE ASTROFISICA OPTICA Y ELECTRONICA
INGRESOS DE PROYECTOS EXTERNOS POR CAPITULO
EJERCICIO: 2005    PERIODO: ENERO-JUNIO     F.F.: APOYOS EXTERNOS</oddHeader>
    <oddFooter>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Administrativa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Pcrecfin02</dc:creator>
  <cp:keywords/>
  <dc:description/>
  <cp:lastModifiedBy>Conchita</cp:lastModifiedBy>
  <cp:lastPrinted>2005-08-25T16:38:38Z</cp:lastPrinted>
  <dcterms:created xsi:type="dcterms:W3CDTF">2005-07-06T16:53:39Z</dcterms:created>
  <dcterms:modified xsi:type="dcterms:W3CDTF">2005-08-26T16:36:54Z</dcterms:modified>
  <cp:category/>
  <cp:version/>
  <cp:contentType/>
  <cp:contentStatus/>
</cp:coreProperties>
</file>