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650" activeTab="0"/>
  </bookViews>
  <sheets>
    <sheet name="Rec TOTALES" sheetId="1" r:id="rId1"/>
  </sheets>
  <definedNames>
    <definedName name="_xlnm._FilterDatabase" localSheetId="0" hidden="1">'Rec TOTALES'!$A$12:$M$37</definedName>
    <definedName name="_xlnm.Print_Area" localSheetId="0">'Rec TOTALES'!$A$13:$Z$41</definedName>
    <definedName name="_xlnm.Print_Titles" localSheetId="0">'Rec TOTALES'!$1:$12</definedName>
  </definedNames>
  <calcPr fullCalcOnLoad="1"/>
</workbook>
</file>

<file path=xl/sharedStrings.xml><?xml version="1.0" encoding="utf-8"?>
<sst xmlns="http://schemas.openxmlformats.org/spreadsheetml/2006/main" count="77" uniqueCount="31">
  <si>
    <t>AI</t>
  </si>
  <si>
    <t>IAP</t>
  </si>
  <si>
    <t>AP</t>
  </si>
  <si>
    <t>TG</t>
  </si>
  <si>
    <t>FF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</si>
  <si>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</si>
  <si>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</si>
  <si>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</si>
  <si>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</si>
  <si>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</si>
  <si>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</si>
  <si>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</si>
  <si>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</si>
  <si>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</si>
  <si>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</si>
  <si>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</si>
  <si>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</si>
  <si>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</si>
  <si>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</t>
  </si>
  <si>
    <t>A</t>
  </si>
  <si>
    <t>91U</t>
  </si>
  <si>
    <t>CAP</t>
  </si>
  <si>
    <t>F</t>
  </si>
  <si>
    <t>SF</t>
  </si>
  <si>
    <t>PG</t>
  </si>
  <si>
    <t>PTDA
Rel.</t>
  </si>
  <si>
    <t>UR</t>
  </si>
  <si>
    <t>GF</t>
  </si>
  <si>
    <t>(PESOS)</t>
  </si>
  <si>
    <t>UR:   RAMO 38    Coordinación del Sistema de Centros Públicos CONACYT  (CPI’s)</t>
  </si>
  <si>
    <t>PRESUPUESTO ORIGINAL CALENDARIZADO DE RECURSOS TOTALES 2005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</si>
</sst>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  <font>
      <i/>
      <sz val="14"/>
      <color indexed="9"/>
      <name val="Tahoma"/>
      <family val="0"/>
    </font>
    <font>
      <b/>
      <sz val="12"/>
      <color indexed="12"/>
      <name val="Tahoma"/>
      <family val="2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/>
    </xf>
    <xf numFmtId="4" fontId="1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4" fontId="1" fillId="2" borderId="1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44" fontId="8" fillId="3" borderId="2" xfId="17" applyFont="1" applyFill="1" applyBorder="1" applyAlignment="1">
      <alignment/>
    </xf>
    <xf numFmtId="0" fontId="9" fillId="2" borderId="0" xfId="0" applyFont="1" applyFill="1" applyAlignment="1">
      <alignment/>
    </xf>
    <xf numFmtId="0" fontId="8" fillId="3" borderId="3" xfId="0" applyFont="1" applyFill="1" applyBorder="1" applyAlignment="1">
      <alignment horizontal="center" wrapText="1"/>
    </xf>
    <xf numFmtId="0" fontId="8" fillId="3" borderId="3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38100</xdr:rowOff>
    </xdr:from>
    <xdr:to>
      <xdr:col>25</xdr:col>
      <xdr:colOff>885825</xdr:colOff>
      <xdr:row>5</xdr:row>
      <xdr:rowOff>85725</xdr:rowOff>
    </xdr:to>
    <xdr:sp>
      <xdr:nvSpPr>
        <xdr:cNvPr id="1" name="AutoShape 14"/>
        <xdr:cNvSpPr>
          <a:spLocks/>
        </xdr:cNvSpPr>
      </xdr:nvSpPr>
      <xdr:spPr>
        <a:xfrm>
          <a:off x="1543050" y="38100"/>
          <a:ext cx="16335375" cy="857250"/>
        </a:xfrm>
        <a:prstGeom prst="rect">
          <a:avLst/>
        </a:prstGeom>
        <a:solidFill>
          <a:srgbClr val="000080"/>
        </a:solidFill>
        <a:ln w="38100" cmpd="dbl">
          <a:solidFill>
            <a:srgbClr val="00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just">
            <a:defRPr/>
          </a:pPr>
          <a:r>
            <a:rPr lang="en-US" cap="none" sz="1400" b="0" i="1" u="none" baseline="0">
              <a:solidFill>
                <a:srgbClr val="FFFFFF"/>
              </a:solidFill>
            </a:rPr>
            <a:t>Consejo Nacional de Ciencia y Tecnología
Dirección Adjunta de Coordinación de Grupos y Centros de Investigación
</a:t>
          </a:r>
          <a:r>
            <a:rPr lang="en-US" cap="none" sz="1400" b="0" i="1" u="none" baseline="0">
              <a:solidFill>
                <a:srgbClr val="FFFFFF"/>
              </a:solidFill>
            </a:rPr>
            <a:t>Dirección de Coordinación del Sistema de Centros Públicos CONACYT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4</xdr:col>
      <xdr:colOff>104775</xdr:colOff>
      <xdr:row>5</xdr:row>
      <xdr:rowOff>114300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514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Z726"/>
  <sheetViews>
    <sheetView showGridLines="0" tabSelected="1" workbookViewId="0" topLeftCell="A11">
      <selection activeCell="G45" sqref="G45"/>
    </sheetView>
  </sheetViews>
  <sheetFormatPr defaultColWidth="11.421875" defaultRowHeight="12.75"/>
  <cols>
    <col min="1" max="1" width="5.57421875" style="1" customWidth="1"/>
    <col min="2" max="2" width="6.421875" style="1" bestFit="1" customWidth="1"/>
    <col min="3" max="3" width="5.140625" style="1" customWidth="1"/>
    <col min="4" max="4" width="4.00390625" style="1" customWidth="1"/>
    <col min="5" max="5" width="5.140625" style="1" customWidth="1"/>
    <col min="6" max="6" width="4.7109375" style="1" customWidth="1"/>
    <col min="7" max="7" width="4.57421875" style="3" bestFit="1" customWidth="1"/>
    <col min="8" max="8" width="4.00390625" style="1" bestFit="1" customWidth="1"/>
    <col min="9" max="9" width="3.57421875" style="1" bestFit="1" customWidth="1"/>
    <col min="10" max="10" width="6.00390625" style="1" bestFit="1" customWidth="1"/>
    <col min="11" max="11" width="5.8515625" style="1" customWidth="1"/>
    <col min="12" max="12" width="3.421875" style="1" bestFit="1" customWidth="1"/>
    <col min="13" max="13" width="3.28125" style="1" bestFit="1" customWidth="1"/>
    <col min="14" max="14" width="19.00390625" style="1" bestFit="1" customWidth="1"/>
    <col min="15" max="15" width="15.57421875" style="1" customWidth="1"/>
    <col min="16" max="26" width="15.8515625" style="1" bestFit="1" customWidth="1"/>
    <col min="27" max="16384" width="11.421875" style="1" customWidth="1"/>
  </cols>
  <sheetData>
    <row r="1" ht="12.75"/>
    <row r="2" ht="12.75"/>
    <row r="3" ht="12.75"/>
    <row r="4" ht="12.75"/>
    <row r="5" ht="12.75"/>
    <row r="6" ht="12.75"/>
    <row r="7" spans="1:26" s="5" customFormat="1" ht="15">
      <c r="A7" s="19" t="s">
        <v>30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s="5" customFormat="1" ht="15">
      <c r="A8" s="19" t="s">
        <v>28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5" s="5" customFormat="1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14" s="8" customFormat="1" ht="12.75">
      <c r="A10" s="6"/>
      <c r="B10" s="7" t="s">
        <v>29</v>
      </c>
      <c r="C10" s="6"/>
      <c r="D10" s="7"/>
      <c r="F10" s="6"/>
      <c r="G10" s="6"/>
      <c r="H10" s="6"/>
      <c r="I10" s="6"/>
      <c r="J10" s="6"/>
      <c r="K10" s="6"/>
      <c r="L10" s="6"/>
      <c r="M10" s="6"/>
      <c r="N10" s="6"/>
    </row>
    <row r="11" ht="12.75">
      <c r="Z11" s="9"/>
    </row>
    <row r="12" spans="1:26" s="11" customFormat="1" ht="25.5">
      <c r="A12" s="14" t="s">
        <v>18</v>
      </c>
      <c r="B12" s="14" t="s">
        <v>26</v>
      </c>
      <c r="C12" s="14" t="s">
        <v>27</v>
      </c>
      <c r="D12" s="14" t="s">
        <v>22</v>
      </c>
      <c r="E12" s="14" t="s">
        <v>23</v>
      </c>
      <c r="F12" s="14" t="s">
        <v>24</v>
      </c>
      <c r="G12" s="14" t="s">
        <v>0</v>
      </c>
      <c r="H12" s="14" t="s">
        <v>1</v>
      </c>
      <c r="I12" s="14" t="s">
        <v>2</v>
      </c>
      <c r="J12" s="14" t="s">
        <v>25</v>
      </c>
      <c r="K12" s="14" t="s">
        <v>21</v>
      </c>
      <c r="L12" s="14" t="s">
        <v>3</v>
      </c>
      <c r="M12" s="14" t="s">
        <v>4</v>
      </c>
      <c r="N12" s="15" t="s">
        <v>5</v>
      </c>
      <c r="O12" s="15" t="s">
        <v>6</v>
      </c>
      <c r="P12" s="15" t="s">
        <v>7</v>
      </c>
      <c r="Q12" s="15" t="s">
        <v>8</v>
      </c>
      <c r="R12" s="15" t="s">
        <v>9</v>
      </c>
      <c r="S12" s="15" t="s">
        <v>10</v>
      </c>
      <c r="T12" s="15" t="s">
        <v>11</v>
      </c>
      <c r="U12" s="15" t="s">
        <v>12</v>
      </c>
      <c r="V12" s="15" t="s">
        <v>13</v>
      </c>
      <c r="W12" s="15" t="s">
        <v>14</v>
      </c>
      <c r="X12" s="15" t="s">
        <v>15</v>
      </c>
      <c r="Y12" s="15" t="s">
        <v>16</v>
      </c>
      <c r="Z12" s="15" t="s">
        <v>17</v>
      </c>
    </row>
    <row r="13" spans="1:26" ht="12.75">
      <c r="A13" s="17">
        <v>38</v>
      </c>
      <c r="B13" s="17" t="s">
        <v>20</v>
      </c>
      <c r="C13" s="17">
        <v>3</v>
      </c>
      <c r="D13" s="17">
        <v>7</v>
      </c>
      <c r="E13" s="17">
        <v>1</v>
      </c>
      <c r="F13" s="17">
        <v>85</v>
      </c>
      <c r="G13" s="18">
        <v>1</v>
      </c>
      <c r="H13" s="17" t="s">
        <v>19</v>
      </c>
      <c r="I13" s="17">
        <v>1</v>
      </c>
      <c r="J13" s="17">
        <v>4301</v>
      </c>
      <c r="K13" s="17">
        <v>1000</v>
      </c>
      <c r="L13" s="17">
        <v>1</v>
      </c>
      <c r="M13" s="17">
        <v>1</v>
      </c>
      <c r="N13" s="10">
        <f>SUM(O13:Z13)</f>
        <v>2853517</v>
      </c>
      <c r="O13" s="10">
        <v>336430</v>
      </c>
      <c r="P13" s="10">
        <v>200887</v>
      </c>
      <c r="Q13" s="10">
        <v>202029</v>
      </c>
      <c r="R13" s="10">
        <v>202029</v>
      </c>
      <c r="S13" s="10">
        <v>202029</v>
      </c>
      <c r="T13" s="10">
        <v>282784</v>
      </c>
      <c r="U13" s="10">
        <v>202029</v>
      </c>
      <c r="V13" s="10">
        <v>202029</v>
      </c>
      <c r="W13" s="10">
        <v>202029</v>
      </c>
      <c r="X13" s="10">
        <v>202029</v>
      </c>
      <c r="Y13" s="10">
        <v>202029</v>
      </c>
      <c r="Z13" s="10">
        <v>417184</v>
      </c>
    </row>
    <row r="14" spans="1:26" ht="12.75">
      <c r="A14" s="17">
        <v>38</v>
      </c>
      <c r="B14" s="17" t="s">
        <v>20</v>
      </c>
      <c r="C14" s="17">
        <v>3</v>
      </c>
      <c r="D14" s="17">
        <v>7</v>
      </c>
      <c r="E14" s="17">
        <v>1</v>
      </c>
      <c r="F14" s="17">
        <v>85</v>
      </c>
      <c r="G14" s="18">
        <v>2</v>
      </c>
      <c r="H14" s="17" t="s">
        <v>19</v>
      </c>
      <c r="I14" s="17">
        <v>1</v>
      </c>
      <c r="J14" s="17">
        <v>4301</v>
      </c>
      <c r="K14" s="17">
        <v>1000</v>
      </c>
      <c r="L14" s="17">
        <v>1</v>
      </c>
      <c r="M14" s="17">
        <v>1</v>
      </c>
      <c r="N14" s="10">
        <f aca="true" t="shared" si="0" ref="N14:N36">SUM(O14:Z14)</f>
        <v>6563120</v>
      </c>
      <c r="O14" s="10">
        <v>773792</v>
      </c>
      <c r="P14" s="10">
        <v>462042</v>
      </c>
      <c r="Q14" s="10">
        <v>464668</v>
      </c>
      <c r="R14" s="10">
        <v>464668</v>
      </c>
      <c r="S14" s="10">
        <v>464668</v>
      </c>
      <c r="T14" s="10">
        <v>650406</v>
      </c>
      <c r="U14" s="10">
        <v>464668</v>
      </c>
      <c r="V14" s="10">
        <v>464668</v>
      </c>
      <c r="W14" s="10">
        <v>464668</v>
      </c>
      <c r="X14" s="10">
        <v>464668</v>
      </c>
      <c r="Y14" s="10">
        <v>464668</v>
      </c>
      <c r="Z14" s="10">
        <v>959536</v>
      </c>
    </row>
    <row r="15" spans="1:26" ht="12.75">
      <c r="A15" s="17">
        <v>38</v>
      </c>
      <c r="B15" s="17" t="s">
        <v>20</v>
      </c>
      <c r="C15" s="17">
        <v>3</v>
      </c>
      <c r="D15" s="17">
        <v>7</v>
      </c>
      <c r="E15" s="17">
        <v>1</v>
      </c>
      <c r="F15" s="17">
        <v>85</v>
      </c>
      <c r="G15" s="18">
        <v>6</v>
      </c>
      <c r="H15" s="17" t="s">
        <v>18</v>
      </c>
      <c r="I15" s="17">
        <v>3</v>
      </c>
      <c r="J15" s="17">
        <v>4301</v>
      </c>
      <c r="K15" s="17">
        <v>1000</v>
      </c>
      <c r="L15" s="17">
        <v>1</v>
      </c>
      <c r="M15" s="17">
        <v>1</v>
      </c>
      <c r="N15" s="10">
        <f t="shared" si="0"/>
        <v>95883948</v>
      </c>
      <c r="O15" s="10">
        <v>11304719</v>
      </c>
      <c r="P15" s="10">
        <v>6750213</v>
      </c>
      <c r="Q15" s="10">
        <v>6788568</v>
      </c>
      <c r="R15" s="10">
        <v>6788568</v>
      </c>
      <c r="S15" s="10">
        <v>6788568</v>
      </c>
      <c r="T15" s="10">
        <v>9502107</v>
      </c>
      <c r="U15" s="10">
        <v>6788568</v>
      </c>
      <c r="V15" s="10">
        <v>6788568</v>
      </c>
      <c r="W15" s="10">
        <v>6788568</v>
      </c>
      <c r="X15" s="10">
        <v>6788568</v>
      </c>
      <c r="Y15" s="10">
        <v>6788568</v>
      </c>
      <c r="Z15" s="10">
        <v>14018365</v>
      </c>
    </row>
    <row r="16" spans="1:26" ht="12.75">
      <c r="A16" s="17">
        <v>38</v>
      </c>
      <c r="B16" s="17" t="s">
        <v>20</v>
      </c>
      <c r="C16" s="17">
        <v>3</v>
      </c>
      <c r="D16" s="17">
        <v>7</v>
      </c>
      <c r="E16" s="17">
        <v>1</v>
      </c>
      <c r="F16" s="17">
        <v>85</v>
      </c>
      <c r="G16" s="18">
        <v>6</v>
      </c>
      <c r="H16" s="17" t="s">
        <v>18</v>
      </c>
      <c r="I16" s="17">
        <v>3</v>
      </c>
      <c r="J16" s="17">
        <v>4301</v>
      </c>
      <c r="K16" s="17">
        <v>1000</v>
      </c>
      <c r="L16" s="17">
        <v>1</v>
      </c>
      <c r="M16" s="17">
        <v>0</v>
      </c>
      <c r="N16" s="10">
        <f t="shared" si="0"/>
        <v>23711000</v>
      </c>
      <c r="O16" s="10">
        <v>474220</v>
      </c>
      <c r="P16" s="10">
        <v>711330</v>
      </c>
      <c r="Q16" s="10">
        <v>948440</v>
      </c>
      <c r="R16" s="10">
        <v>711330</v>
      </c>
      <c r="S16" s="10">
        <v>711330</v>
      </c>
      <c r="T16" s="10">
        <v>1185550</v>
      </c>
      <c r="U16" s="10">
        <v>2845320</v>
      </c>
      <c r="V16" s="10">
        <v>2845320</v>
      </c>
      <c r="W16" s="10">
        <v>2845320</v>
      </c>
      <c r="X16" s="10">
        <v>4267980</v>
      </c>
      <c r="Y16" s="10">
        <v>2371100</v>
      </c>
      <c r="Z16" s="10">
        <v>3793760</v>
      </c>
    </row>
    <row r="17" spans="1:26" ht="12.75">
      <c r="A17" s="17">
        <v>38</v>
      </c>
      <c r="B17" s="17" t="s">
        <v>20</v>
      </c>
      <c r="C17" s="17">
        <v>3</v>
      </c>
      <c r="D17" s="17">
        <v>7</v>
      </c>
      <c r="E17" s="17">
        <v>1</v>
      </c>
      <c r="F17" s="17">
        <v>85</v>
      </c>
      <c r="G17" s="18">
        <v>6</v>
      </c>
      <c r="H17" s="17" t="s">
        <v>18</v>
      </c>
      <c r="I17" s="17">
        <v>3</v>
      </c>
      <c r="J17" s="17">
        <v>4322</v>
      </c>
      <c r="K17" s="17">
        <v>1000</v>
      </c>
      <c r="L17" s="17">
        <v>1</v>
      </c>
      <c r="M17" s="17">
        <v>1</v>
      </c>
      <c r="N17" s="10">
        <f t="shared" si="0"/>
        <v>207029</v>
      </c>
      <c r="O17" s="10">
        <v>24409</v>
      </c>
      <c r="P17" s="10">
        <v>14575</v>
      </c>
      <c r="Q17" s="10">
        <v>14658</v>
      </c>
      <c r="R17" s="10">
        <v>14658</v>
      </c>
      <c r="S17" s="10">
        <v>14658</v>
      </c>
      <c r="T17" s="10">
        <v>20517</v>
      </c>
      <c r="U17" s="10">
        <v>14658</v>
      </c>
      <c r="V17" s="10">
        <v>14658</v>
      </c>
      <c r="W17" s="10">
        <v>14658</v>
      </c>
      <c r="X17" s="10">
        <v>14658</v>
      </c>
      <c r="Y17" s="10">
        <v>14658</v>
      </c>
      <c r="Z17" s="10">
        <v>30264</v>
      </c>
    </row>
    <row r="18" spans="1:26" ht="12.75">
      <c r="A18" s="17">
        <v>38</v>
      </c>
      <c r="B18" s="17" t="s">
        <v>20</v>
      </c>
      <c r="C18" s="17">
        <v>3</v>
      </c>
      <c r="D18" s="17">
        <v>7</v>
      </c>
      <c r="E18" s="17">
        <v>1</v>
      </c>
      <c r="F18" s="17">
        <v>85</v>
      </c>
      <c r="G18" s="18">
        <v>1</v>
      </c>
      <c r="H18" s="17" t="s">
        <v>19</v>
      </c>
      <c r="I18" s="17">
        <v>1</v>
      </c>
      <c r="J18" s="17">
        <v>4312</v>
      </c>
      <c r="K18" s="17">
        <v>1000</v>
      </c>
      <c r="L18" s="17">
        <v>1</v>
      </c>
      <c r="M18" s="17">
        <v>1</v>
      </c>
      <c r="N18" s="10">
        <f t="shared" si="0"/>
        <v>16166</v>
      </c>
      <c r="O18" s="10">
        <v>1906</v>
      </c>
      <c r="P18" s="10">
        <v>1138</v>
      </c>
      <c r="Q18" s="10">
        <v>1145</v>
      </c>
      <c r="R18" s="10">
        <v>1145</v>
      </c>
      <c r="S18" s="10">
        <v>1145</v>
      </c>
      <c r="T18" s="10">
        <v>1602</v>
      </c>
      <c r="U18" s="10">
        <v>1145</v>
      </c>
      <c r="V18" s="10">
        <v>1145</v>
      </c>
      <c r="W18" s="10">
        <v>1145</v>
      </c>
      <c r="X18" s="10">
        <v>1145</v>
      </c>
      <c r="Y18" s="10">
        <v>1145</v>
      </c>
      <c r="Z18" s="10">
        <v>2360</v>
      </c>
    </row>
    <row r="19" spans="1:26" ht="12.75">
      <c r="A19" s="17">
        <v>38</v>
      </c>
      <c r="B19" s="17" t="s">
        <v>20</v>
      </c>
      <c r="C19" s="17">
        <v>3</v>
      </c>
      <c r="D19" s="17">
        <v>7</v>
      </c>
      <c r="E19" s="17">
        <v>1</v>
      </c>
      <c r="F19" s="17">
        <v>85</v>
      </c>
      <c r="G19" s="18">
        <v>2</v>
      </c>
      <c r="H19" s="17" t="s">
        <v>19</v>
      </c>
      <c r="I19" s="17">
        <v>1</v>
      </c>
      <c r="J19" s="17">
        <v>4312</v>
      </c>
      <c r="K19" s="17">
        <v>1000</v>
      </c>
      <c r="L19" s="17">
        <v>1</v>
      </c>
      <c r="M19" s="17">
        <v>1</v>
      </c>
      <c r="N19" s="10">
        <f t="shared" si="0"/>
        <v>738507</v>
      </c>
      <c r="O19" s="10">
        <v>87070</v>
      </c>
      <c r="P19" s="10">
        <v>51991</v>
      </c>
      <c r="Q19" s="10">
        <v>52286</v>
      </c>
      <c r="R19" s="10">
        <v>52286</v>
      </c>
      <c r="S19" s="10">
        <v>52286</v>
      </c>
      <c r="T19" s="10">
        <v>73186</v>
      </c>
      <c r="U19" s="10">
        <v>52286</v>
      </c>
      <c r="V19" s="10">
        <v>52286</v>
      </c>
      <c r="W19" s="10">
        <v>52286</v>
      </c>
      <c r="X19" s="10">
        <v>52286</v>
      </c>
      <c r="Y19" s="10">
        <v>52286</v>
      </c>
      <c r="Z19" s="10">
        <v>107972</v>
      </c>
    </row>
    <row r="20" spans="1:26" ht="12.75">
      <c r="A20" s="17">
        <v>38</v>
      </c>
      <c r="B20" s="17" t="s">
        <v>20</v>
      </c>
      <c r="C20" s="17">
        <v>3</v>
      </c>
      <c r="D20" s="17">
        <v>7</v>
      </c>
      <c r="E20" s="17">
        <v>1</v>
      </c>
      <c r="F20" s="17">
        <v>85</v>
      </c>
      <c r="G20" s="18">
        <v>6</v>
      </c>
      <c r="H20" s="17" t="s">
        <v>18</v>
      </c>
      <c r="I20" s="17">
        <v>3</v>
      </c>
      <c r="J20" s="17">
        <v>4312</v>
      </c>
      <c r="K20" s="17">
        <v>1000</v>
      </c>
      <c r="L20" s="17">
        <v>1</v>
      </c>
      <c r="M20" s="17">
        <v>1</v>
      </c>
      <c r="N20" s="10">
        <f t="shared" si="0"/>
        <v>7630593</v>
      </c>
      <c r="O20" s="10">
        <v>899647</v>
      </c>
      <c r="P20" s="10">
        <v>537192</v>
      </c>
      <c r="Q20" s="10">
        <v>540245</v>
      </c>
      <c r="R20" s="10">
        <v>540245</v>
      </c>
      <c r="S20" s="10">
        <v>540245</v>
      </c>
      <c r="T20" s="10">
        <v>756192</v>
      </c>
      <c r="U20" s="10">
        <v>540245</v>
      </c>
      <c r="V20" s="10">
        <v>540245</v>
      </c>
      <c r="W20" s="10">
        <v>540245</v>
      </c>
      <c r="X20" s="10">
        <v>540245</v>
      </c>
      <c r="Y20" s="10">
        <v>540245</v>
      </c>
      <c r="Z20" s="10">
        <v>1115602</v>
      </c>
    </row>
    <row r="21" spans="1:26" ht="12.75">
      <c r="A21" s="17">
        <v>38</v>
      </c>
      <c r="B21" s="17" t="s">
        <v>20</v>
      </c>
      <c r="C21" s="17">
        <v>3</v>
      </c>
      <c r="D21" s="17">
        <v>7</v>
      </c>
      <c r="E21" s="17">
        <v>1</v>
      </c>
      <c r="F21" s="17">
        <v>85</v>
      </c>
      <c r="G21" s="18">
        <v>1</v>
      </c>
      <c r="H21" s="17" t="s">
        <v>19</v>
      </c>
      <c r="I21" s="17">
        <v>1</v>
      </c>
      <c r="J21" s="17">
        <v>4323</v>
      </c>
      <c r="K21" s="17">
        <v>1000</v>
      </c>
      <c r="L21" s="17">
        <v>1</v>
      </c>
      <c r="M21" s="17">
        <v>1</v>
      </c>
      <c r="N21" s="10">
        <f t="shared" si="0"/>
        <v>6345</v>
      </c>
      <c r="O21" s="10">
        <v>748</v>
      </c>
      <c r="P21" s="10">
        <v>447</v>
      </c>
      <c r="Q21" s="10">
        <v>449</v>
      </c>
      <c r="R21" s="10">
        <v>449</v>
      </c>
      <c r="S21" s="10">
        <v>449</v>
      </c>
      <c r="T21" s="10">
        <v>629</v>
      </c>
      <c r="U21" s="10">
        <v>449</v>
      </c>
      <c r="V21" s="10">
        <v>449</v>
      </c>
      <c r="W21" s="10">
        <v>449</v>
      </c>
      <c r="X21" s="10">
        <v>449</v>
      </c>
      <c r="Y21" s="10">
        <v>449</v>
      </c>
      <c r="Z21" s="10">
        <v>929</v>
      </c>
    </row>
    <row r="22" spans="1:26" ht="12.75">
      <c r="A22" s="17">
        <v>38</v>
      </c>
      <c r="B22" s="17" t="s">
        <v>20</v>
      </c>
      <c r="C22" s="17">
        <v>3</v>
      </c>
      <c r="D22" s="17">
        <v>7</v>
      </c>
      <c r="E22" s="17">
        <v>1</v>
      </c>
      <c r="F22" s="17">
        <v>85</v>
      </c>
      <c r="G22" s="18">
        <v>2</v>
      </c>
      <c r="H22" s="17" t="s">
        <v>19</v>
      </c>
      <c r="I22" s="17">
        <v>1</v>
      </c>
      <c r="J22" s="17">
        <v>4323</v>
      </c>
      <c r="K22" s="17">
        <v>1000</v>
      </c>
      <c r="L22" s="17">
        <v>1</v>
      </c>
      <c r="M22" s="17">
        <v>1</v>
      </c>
      <c r="N22" s="10">
        <f t="shared" si="0"/>
        <v>289492</v>
      </c>
      <c r="O22" s="10">
        <v>34131</v>
      </c>
      <c r="P22" s="10">
        <v>20380</v>
      </c>
      <c r="Q22" s="10">
        <v>20496</v>
      </c>
      <c r="R22" s="10">
        <v>20496</v>
      </c>
      <c r="S22" s="10">
        <v>20496</v>
      </c>
      <c r="T22" s="10">
        <v>28689</v>
      </c>
      <c r="U22" s="10">
        <v>20496</v>
      </c>
      <c r="V22" s="10">
        <v>20496</v>
      </c>
      <c r="W22" s="10">
        <v>20496</v>
      </c>
      <c r="X22" s="10">
        <v>20496</v>
      </c>
      <c r="Y22" s="10">
        <v>20496</v>
      </c>
      <c r="Z22" s="10">
        <v>42324</v>
      </c>
    </row>
    <row r="23" spans="1:26" ht="12.75">
      <c r="A23" s="17">
        <v>38</v>
      </c>
      <c r="B23" s="17" t="s">
        <v>20</v>
      </c>
      <c r="C23" s="17">
        <v>3</v>
      </c>
      <c r="D23" s="17">
        <v>7</v>
      </c>
      <c r="E23" s="17">
        <v>1</v>
      </c>
      <c r="F23" s="17">
        <v>85</v>
      </c>
      <c r="G23" s="18">
        <v>6</v>
      </c>
      <c r="H23" s="17" t="s">
        <v>18</v>
      </c>
      <c r="I23" s="17">
        <v>3</v>
      </c>
      <c r="J23" s="17">
        <v>4323</v>
      </c>
      <c r="K23" s="17">
        <v>1000</v>
      </c>
      <c r="L23" s="17">
        <v>1</v>
      </c>
      <c r="M23" s="17">
        <v>1</v>
      </c>
      <c r="N23" s="10">
        <f t="shared" si="0"/>
        <v>2991241</v>
      </c>
      <c r="O23" s="10">
        <v>352667</v>
      </c>
      <c r="P23" s="10">
        <v>210583</v>
      </c>
      <c r="Q23" s="10">
        <v>211779</v>
      </c>
      <c r="R23" s="10">
        <v>211779</v>
      </c>
      <c r="S23" s="10">
        <v>211779</v>
      </c>
      <c r="T23" s="10">
        <v>296432</v>
      </c>
      <c r="U23" s="10">
        <v>211779</v>
      </c>
      <c r="V23" s="10">
        <v>211779</v>
      </c>
      <c r="W23" s="10">
        <v>211779</v>
      </c>
      <c r="X23" s="10">
        <v>211779</v>
      </c>
      <c r="Y23" s="10">
        <v>211779</v>
      </c>
      <c r="Z23" s="10">
        <v>437327</v>
      </c>
    </row>
    <row r="24" spans="1:26" ht="12.75">
      <c r="A24" s="17">
        <v>38</v>
      </c>
      <c r="B24" s="17" t="s">
        <v>20</v>
      </c>
      <c r="C24" s="17">
        <v>3</v>
      </c>
      <c r="D24" s="17">
        <v>7</v>
      </c>
      <c r="E24" s="17">
        <v>1</v>
      </c>
      <c r="F24" s="17">
        <v>85</v>
      </c>
      <c r="G24" s="18">
        <v>0</v>
      </c>
      <c r="H24" s="17" t="s">
        <v>18</v>
      </c>
      <c r="I24" s="17">
        <v>3</v>
      </c>
      <c r="J24" s="17">
        <v>4302</v>
      </c>
      <c r="K24" s="17">
        <v>2000</v>
      </c>
      <c r="L24" s="17">
        <v>1</v>
      </c>
      <c r="M24" s="17">
        <v>1</v>
      </c>
      <c r="N24" s="10">
        <f t="shared" si="0"/>
        <v>4216843</v>
      </c>
      <c r="O24" s="10">
        <v>421683</v>
      </c>
      <c r="P24" s="10">
        <v>421683</v>
      </c>
      <c r="Q24" s="10">
        <v>421683</v>
      </c>
      <c r="R24" s="10">
        <v>421683</v>
      </c>
      <c r="S24" s="10">
        <v>421683</v>
      </c>
      <c r="T24" s="10">
        <v>421683</v>
      </c>
      <c r="U24" s="10">
        <v>281263</v>
      </c>
      <c r="V24" s="10">
        <v>281263</v>
      </c>
      <c r="W24" s="10">
        <v>281263</v>
      </c>
      <c r="X24" s="10">
        <v>281263</v>
      </c>
      <c r="Y24" s="10">
        <v>281263</v>
      </c>
      <c r="Z24" s="10">
        <v>280430</v>
      </c>
    </row>
    <row r="25" spans="1:26" ht="12.75">
      <c r="A25" s="17">
        <v>38</v>
      </c>
      <c r="B25" s="17" t="s">
        <v>20</v>
      </c>
      <c r="C25" s="17">
        <v>3</v>
      </c>
      <c r="D25" s="17">
        <v>7</v>
      </c>
      <c r="E25" s="17">
        <v>1</v>
      </c>
      <c r="F25" s="17">
        <v>85</v>
      </c>
      <c r="G25" s="18">
        <v>6</v>
      </c>
      <c r="H25" s="17" t="s">
        <v>18</v>
      </c>
      <c r="I25" s="17">
        <v>3</v>
      </c>
      <c r="J25" s="17">
        <v>4302</v>
      </c>
      <c r="K25" s="17">
        <v>2000</v>
      </c>
      <c r="L25" s="17">
        <v>1</v>
      </c>
      <c r="M25" s="17">
        <v>1</v>
      </c>
      <c r="N25" s="10">
        <f t="shared" si="0"/>
        <v>8264313</v>
      </c>
      <c r="O25" s="10">
        <v>826430</v>
      </c>
      <c r="P25" s="10">
        <v>826430</v>
      </c>
      <c r="Q25" s="10">
        <v>826430</v>
      </c>
      <c r="R25" s="10">
        <v>826430</v>
      </c>
      <c r="S25" s="10">
        <v>826430</v>
      </c>
      <c r="T25" s="10">
        <v>826430</v>
      </c>
      <c r="U25" s="10">
        <v>551229</v>
      </c>
      <c r="V25" s="10">
        <v>551229</v>
      </c>
      <c r="W25" s="10">
        <v>551229</v>
      </c>
      <c r="X25" s="10">
        <v>551229</v>
      </c>
      <c r="Y25" s="10">
        <v>551229</v>
      </c>
      <c r="Z25" s="10">
        <v>549588</v>
      </c>
    </row>
    <row r="26" spans="1:26" ht="12.75">
      <c r="A26" s="17">
        <v>38</v>
      </c>
      <c r="B26" s="17" t="s">
        <v>20</v>
      </c>
      <c r="C26" s="17">
        <v>3</v>
      </c>
      <c r="D26" s="17">
        <v>7</v>
      </c>
      <c r="E26" s="17">
        <v>3</v>
      </c>
      <c r="F26" s="17">
        <v>85</v>
      </c>
      <c r="G26" s="18">
        <v>6</v>
      </c>
      <c r="H26" s="17" t="s">
        <v>18</v>
      </c>
      <c r="I26" s="17">
        <v>3</v>
      </c>
      <c r="J26" s="17">
        <v>4302</v>
      </c>
      <c r="K26" s="17">
        <v>2000</v>
      </c>
      <c r="L26" s="17">
        <v>1</v>
      </c>
      <c r="M26" s="17">
        <v>1</v>
      </c>
      <c r="N26" s="10">
        <f t="shared" si="0"/>
        <v>1064441</v>
      </c>
      <c r="O26" s="10">
        <v>106444</v>
      </c>
      <c r="P26" s="10">
        <v>106444</v>
      </c>
      <c r="Q26" s="10">
        <v>106444</v>
      </c>
      <c r="R26" s="10">
        <v>106444</v>
      </c>
      <c r="S26" s="10">
        <v>106444</v>
      </c>
      <c r="T26" s="10">
        <v>106444</v>
      </c>
      <c r="U26" s="10">
        <v>70998</v>
      </c>
      <c r="V26" s="10">
        <v>70998</v>
      </c>
      <c r="W26" s="10">
        <v>70998</v>
      </c>
      <c r="X26" s="10">
        <v>70998</v>
      </c>
      <c r="Y26" s="10">
        <v>70998</v>
      </c>
      <c r="Z26" s="10">
        <v>70787</v>
      </c>
    </row>
    <row r="27" spans="1:26" ht="12.75">
      <c r="A27" s="17">
        <v>38</v>
      </c>
      <c r="B27" s="17" t="s">
        <v>20</v>
      </c>
      <c r="C27" s="17">
        <v>3</v>
      </c>
      <c r="D27" s="17">
        <v>7</v>
      </c>
      <c r="E27" s="17">
        <v>1</v>
      </c>
      <c r="F27" s="17">
        <v>85</v>
      </c>
      <c r="G27" s="18">
        <v>6</v>
      </c>
      <c r="H27" s="17" t="s">
        <v>18</v>
      </c>
      <c r="I27" s="17">
        <v>3</v>
      </c>
      <c r="J27" s="17">
        <v>4302</v>
      </c>
      <c r="K27" s="17">
        <v>2000</v>
      </c>
      <c r="L27" s="17">
        <v>1</v>
      </c>
      <c r="M27" s="17">
        <v>0</v>
      </c>
      <c r="N27" s="10">
        <f t="shared" si="0"/>
        <v>1877885</v>
      </c>
      <c r="O27" s="10">
        <v>37558</v>
      </c>
      <c r="P27" s="10">
        <v>56337</v>
      </c>
      <c r="Q27" s="10">
        <v>75115</v>
      </c>
      <c r="R27" s="10">
        <v>56337</v>
      </c>
      <c r="S27" s="10">
        <v>56337</v>
      </c>
      <c r="T27" s="10">
        <v>93894</v>
      </c>
      <c r="U27" s="10">
        <v>244125</v>
      </c>
      <c r="V27" s="10">
        <v>262904</v>
      </c>
      <c r="W27" s="10">
        <v>262904</v>
      </c>
      <c r="X27" s="10">
        <v>244125</v>
      </c>
      <c r="Y27" s="10">
        <v>244125</v>
      </c>
      <c r="Z27" s="10">
        <v>244124</v>
      </c>
    </row>
    <row r="28" spans="1:26" ht="12.75">
      <c r="A28" s="17">
        <v>38</v>
      </c>
      <c r="B28" s="17" t="s">
        <v>20</v>
      </c>
      <c r="C28" s="17">
        <v>3</v>
      </c>
      <c r="D28" s="17">
        <v>7</v>
      </c>
      <c r="E28" s="17">
        <v>1</v>
      </c>
      <c r="F28" s="17">
        <v>85</v>
      </c>
      <c r="G28" s="18">
        <v>0</v>
      </c>
      <c r="H28" s="17" t="s">
        <v>18</v>
      </c>
      <c r="I28" s="17">
        <v>3</v>
      </c>
      <c r="J28" s="17">
        <v>4303</v>
      </c>
      <c r="K28" s="17">
        <v>3000</v>
      </c>
      <c r="L28" s="17">
        <v>1</v>
      </c>
      <c r="M28" s="17">
        <v>1</v>
      </c>
      <c r="N28" s="10">
        <f t="shared" si="0"/>
        <v>11974764</v>
      </c>
      <c r="O28" s="10">
        <v>1197474</v>
      </c>
      <c r="P28" s="10">
        <v>1197474</v>
      </c>
      <c r="Q28" s="10">
        <v>1197474</v>
      </c>
      <c r="R28" s="10">
        <v>1197474</v>
      </c>
      <c r="S28" s="10">
        <v>1197474</v>
      </c>
      <c r="T28" s="10">
        <v>1197474</v>
      </c>
      <c r="U28" s="10">
        <v>798717</v>
      </c>
      <c r="V28" s="10">
        <v>798717</v>
      </c>
      <c r="W28" s="10">
        <v>798717</v>
      </c>
      <c r="X28" s="10">
        <v>798717</v>
      </c>
      <c r="Y28" s="10">
        <v>798717</v>
      </c>
      <c r="Z28" s="10">
        <v>796335</v>
      </c>
    </row>
    <row r="29" spans="1:26" ht="12.75">
      <c r="A29" s="17">
        <v>38</v>
      </c>
      <c r="B29" s="17" t="s">
        <v>20</v>
      </c>
      <c r="C29" s="17">
        <v>3</v>
      </c>
      <c r="D29" s="17">
        <v>7</v>
      </c>
      <c r="E29" s="17">
        <v>1</v>
      </c>
      <c r="F29" s="17">
        <v>85</v>
      </c>
      <c r="G29" s="18">
        <v>6</v>
      </c>
      <c r="H29" s="17" t="s">
        <v>18</v>
      </c>
      <c r="I29" s="17">
        <v>3</v>
      </c>
      <c r="J29" s="17">
        <v>4303</v>
      </c>
      <c r="K29" s="17">
        <v>3000</v>
      </c>
      <c r="L29" s="17">
        <v>1</v>
      </c>
      <c r="M29" s="17">
        <v>1</v>
      </c>
      <c r="N29" s="10">
        <f t="shared" si="0"/>
        <v>19864683</v>
      </c>
      <c r="O29" s="10">
        <v>1666599</v>
      </c>
      <c r="P29" s="10">
        <v>2306331</v>
      </c>
      <c r="Q29" s="10">
        <v>1986465</v>
      </c>
      <c r="R29" s="10">
        <v>1986465</v>
      </c>
      <c r="S29" s="10">
        <v>1986465</v>
      </c>
      <c r="T29" s="10">
        <v>1986465</v>
      </c>
      <c r="U29" s="10">
        <v>1324974</v>
      </c>
      <c r="V29" s="10">
        <v>1324974</v>
      </c>
      <c r="W29" s="10">
        <v>1324974</v>
      </c>
      <c r="X29" s="10">
        <v>1324974</v>
      </c>
      <c r="Y29" s="10">
        <v>1324974</v>
      </c>
      <c r="Z29" s="10">
        <v>1321023</v>
      </c>
    </row>
    <row r="30" spans="1:26" ht="12.75">
      <c r="A30" s="17">
        <v>38</v>
      </c>
      <c r="B30" s="17" t="s">
        <v>20</v>
      </c>
      <c r="C30" s="17">
        <v>3</v>
      </c>
      <c r="D30" s="17">
        <v>7</v>
      </c>
      <c r="E30" s="17">
        <v>3</v>
      </c>
      <c r="F30" s="17">
        <v>85</v>
      </c>
      <c r="G30" s="18">
        <v>6</v>
      </c>
      <c r="H30" s="17" t="s">
        <v>18</v>
      </c>
      <c r="I30" s="17">
        <v>3</v>
      </c>
      <c r="J30" s="17">
        <v>4303</v>
      </c>
      <c r="K30" s="17">
        <v>3000</v>
      </c>
      <c r="L30" s="17">
        <v>1</v>
      </c>
      <c r="M30" s="17">
        <v>1</v>
      </c>
      <c r="N30" s="10">
        <f t="shared" si="0"/>
        <v>4176397</v>
      </c>
      <c r="O30" s="10">
        <v>417639</v>
      </c>
      <c r="P30" s="10">
        <v>417639</v>
      </c>
      <c r="Q30" s="10">
        <v>417639</v>
      </c>
      <c r="R30" s="10">
        <v>417639</v>
      </c>
      <c r="S30" s="10">
        <v>417639</v>
      </c>
      <c r="T30" s="10">
        <v>417639</v>
      </c>
      <c r="U30" s="10">
        <v>278566</v>
      </c>
      <c r="V30" s="10">
        <v>278566</v>
      </c>
      <c r="W30" s="10">
        <v>278566</v>
      </c>
      <c r="X30" s="10">
        <v>278566</v>
      </c>
      <c r="Y30" s="10">
        <v>278566</v>
      </c>
      <c r="Z30" s="10">
        <v>277733</v>
      </c>
    </row>
    <row r="31" spans="1:26" ht="12.75">
      <c r="A31" s="17">
        <v>38</v>
      </c>
      <c r="B31" s="17" t="s">
        <v>20</v>
      </c>
      <c r="C31" s="17">
        <v>3</v>
      </c>
      <c r="D31" s="17">
        <v>7</v>
      </c>
      <c r="E31" s="17">
        <v>1</v>
      </c>
      <c r="F31" s="17">
        <v>85</v>
      </c>
      <c r="G31" s="18">
        <v>6</v>
      </c>
      <c r="H31" s="17" t="s">
        <v>18</v>
      </c>
      <c r="I31" s="17">
        <v>3</v>
      </c>
      <c r="J31" s="17">
        <v>4303</v>
      </c>
      <c r="K31" s="17">
        <v>3000</v>
      </c>
      <c r="L31" s="17">
        <v>1</v>
      </c>
      <c r="M31" s="17">
        <v>0</v>
      </c>
      <c r="N31" s="10">
        <f t="shared" si="0"/>
        <v>1310000</v>
      </c>
      <c r="O31" s="10">
        <v>26200</v>
      </c>
      <c r="P31" s="10">
        <v>39300</v>
      </c>
      <c r="Q31" s="10">
        <v>52400</v>
      </c>
      <c r="R31" s="10">
        <v>39300</v>
      </c>
      <c r="S31" s="10">
        <v>39300</v>
      </c>
      <c r="T31" s="10">
        <v>65500</v>
      </c>
      <c r="U31" s="10">
        <v>170300</v>
      </c>
      <c r="V31" s="10">
        <v>183400</v>
      </c>
      <c r="W31" s="10">
        <v>170300</v>
      </c>
      <c r="X31" s="10">
        <v>170300</v>
      </c>
      <c r="Y31" s="10">
        <v>170300</v>
      </c>
      <c r="Z31" s="10">
        <v>183400</v>
      </c>
    </row>
    <row r="32" spans="1:26" ht="12.75">
      <c r="A32" s="17">
        <v>38</v>
      </c>
      <c r="B32" s="17" t="s">
        <v>20</v>
      </c>
      <c r="C32" s="17">
        <v>3</v>
      </c>
      <c r="D32" s="17">
        <v>7</v>
      </c>
      <c r="E32" s="17">
        <v>1</v>
      </c>
      <c r="F32" s="17">
        <v>85</v>
      </c>
      <c r="G32" s="18">
        <v>0</v>
      </c>
      <c r="H32" s="17" t="s">
        <v>18</v>
      </c>
      <c r="I32" s="17">
        <v>3</v>
      </c>
      <c r="J32" s="17">
        <v>4107</v>
      </c>
      <c r="K32" s="17">
        <v>4000</v>
      </c>
      <c r="L32" s="17">
        <v>1</v>
      </c>
      <c r="M32" s="17">
        <v>1</v>
      </c>
      <c r="N32" s="10">
        <f t="shared" si="0"/>
        <v>3471979</v>
      </c>
      <c r="O32" s="10">
        <v>289216</v>
      </c>
      <c r="P32" s="10">
        <v>289216</v>
      </c>
      <c r="Q32" s="10">
        <v>289216</v>
      </c>
      <c r="R32" s="10">
        <v>289216</v>
      </c>
      <c r="S32" s="10">
        <v>289216</v>
      </c>
      <c r="T32" s="10">
        <v>289216</v>
      </c>
      <c r="U32" s="10">
        <v>289216</v>
      </c>
      <c r="V32" s="10">
        <v>289216</v>
      </c>
      <c r="W32" s="10">
        <v>289216</v>
      </c>
      <c r="X32" s="10">
        <v>289216</v>
      </c>
      <c r="Y32" s="10">
        <v>289216</v>
      </c>
      <c r="Z32" s="10">
        <v>290603</v>
      </c>
    </row>
    <row r="33" spans="1:26" ht="12.75">
      <c r="A33" s="17">
        <v>38</v>
      </c>
      <c r="B33" s="17" t="s">
        <v>20</v>
      </c>
      <c r="C33" s="17">
        <v>3</v>
      </c>
      <c r="D33" s="17">
        <v>7</v>
      </c>
      <c r="E33" s="17">
        <v>1</v>
      </c>
      <c r="F33" s="17">
        <v>85</v>
      </c>
      <c r="G33" s="18">
        <v>6</v>
      </c>
      <c r="H33" s="17" t="s">
        <v>18</v>
      </c>
      <c r="I33" s="17">
        <v>3</v>
      </c>
      <c r="J33" s="17">
        <v>4107</v>
      </c>
      <c r="K33" s="17">
        <v>4000</v>
      </c>
      <c r="L33" s="17">
        <v>1</v>
      </c>
      <c r="M33" s="17">
        <v>1</v>
      </c>
      <c r="N33" s="10">
        <f t="shared" si="0"/>
        <v>6355687</v>
      </c>
      <c r="O33" s="10">
        <v>529429</v>
      </c>
      <c r="P33" s="10">
        <v>529429</v>
      </c>
      <c r="Q33" s="10">
        <v>529429</v>
      </c>
      <c r="R33" s="10">
        <v>529429</v>
      </c>
      <c r="S33" s="10">
        <v>529429</v>
      </c>
      <c r="T33" s="10">
        <v>529429</v>
      </c>
      <c r="U33" s="10">
        <v>529429</v>
      </c>
      <c r="V33" s="10">
        <v>529429</v>
      </c>
      <c r="W33" s="10">
        <v>529429</v>
      </c>
      <c r="X33" s="10">
        <v>529429</v>
      </c>
      <c r="Y33" s="10">
        <v>529429</v>
      </c>
      <c r="Z33" s="10">
        <v>531968</v>
      </c>
    </row>
    <row r="34" spans="1:26" ht="12.75">
      <c r="A34" s="17">
        <v>38</v>
      </c>
      <c r="B34" s="17" t="s">
        <v>20</v>
      </c>
      <c r="C34" s="17">
        <v>3</v>
      </c>
      <c r="D34" s="17">
        <v>7</v>
      </c>
      <c r="E34" s="17">
        <v>1</v>
      </c>
      <c r="F34" s="17">
        <v>85</v>
      </c>
      <c r="G34" s="18">
        <v>6</v>
      </c>
      <c r="H34" s="17" t="s">
        <v>18</v>
      </c>
      <c r="I34" s="17">
        <v>3</v>
      </c>
      <c r="J34" s="17">
        <v>4107</v>
      </c>
      <c r="K34" s="17">
        <v>4000</v>
      </c>
      <c r="L34" s="17">
        <v>1</v>
      </c>
      <c r="M34" s="17">
        <v>0</v>
      </c>
      <c r="N34" s="10">
        <f t="shared" si="0"/>
        <v>655000</v>
      </c>
      <c r="O34" s="10">
        <v>13100</v>
      </c>
      <c r="P34" s="10">
        <v>19650</v>
      </c>
      <c r="Q34" s="10">
        <v>26200</v>
      </c>
      <c r="R34" s="10">
        <v>19650</v>
      </c>
      <c r="S34" s="10">
        <v>19650</v>
      </c>
      <c r="T34" s="10">
        <v>32750</v>
      </c>
      <c r="U34" s="10">
        <v>85150</v>
      </c>
      <c r="V34" s="10">
        <v>91700</v>
      </c>
      <c r="W34" s="10">
        <v>85150</v>
      </c>
      <c r="X34" s="10">
        <v>85150</v>
      </c>
      <c r="Y34" s="10">
        <v>85150</v>
      </c>
      <c r="Z34" s="10">
        <v>91700</v>
      </c>
    </row>
    <row r="35" spans="1:26" ht="12.75">
      <c r="A35" s="17">
        <v>38</v>
      </c>
      <c r="B35" s="17" t="s">
        <v>20</v>
      </c>
      <c r="C35" s="17">
        <v>3</v>
      </c>
      <c r="D35" s="17">
        <v>7</v>
      </c>
      <c r="E35" s="17">
        <v>1</v>
      </c>
      <c r="F35" s="17">
        <v>85</v>
      </c>
      <c r="G35" s="18">
        <v>6</v>
      </c>
      <c r="H35" s="17" t="s">
        <v>18</v>
      </c>
      <c r="I35" s="17">
        <v>3</v>
      </c>
      <c r="J35" s="17">
        <v>4304</v>
      </c>
      <c r="K35" s="17">
        <v>5000</v>
      </c>
      <c r="L35" s="17">
        <v>2</v>
      </c>
      <c r="M35" s="17">
        <v>0</v>
      </c>
      <c r="N35" s="10">
        <f t="shared" si="0"/>
        <v>1244500</v>
      </c>
      <c r="O35" s="10">
        <v>24890</v>
      </c>
      <c r="P35" s="10">
        <v>37335</v>
      </c>
      <c r="Q35" s="10">
        <v>74670</v>
      </c>
      <c r="R35" s="10">
        <v>37335</v>
      </c>
      <c r="S35" s="10">
        <v>37335</v>
      </c>
      <c r="T35" s="10">
        <v>37335</v>
      </c>
      <c r="U35" s="10">
        <v>136895</v>
      </c>
      <c r="V35" s="10">
        <v>136895</v>
      </c>
      <c r="W35" s="10">
        <v>136895</v>
      </c>
      <c r="X35" s="10">
        <v>136895</v>
      </c>
      <c r="Y35" s="10">
        <v>136895</v>
      </c>
      <c r="Z35" s="10">
        <v>311125</v>
      </c>
    </row>
    <row r="36" spans="1:26" ht="12.75">
      <c r="A36" s="17">
        <v>38</v>
      </c>
      <c r="B36" s="17" t="s">
        <v>20</v>
      </c>
      <c r="C36" s="17">
        <v>3</v>
      </c>
      <c r="D36" s="17">
        <v>7</v>
      </c>
      <c r="E36" s="17">
        <v>1</v>
      </c>
      <c r="F36" s="17">
        <v>85</v>
      </c>
      <c r="G36" s="18">
        <v>6</v>
      </c>
      <c r="H36" s="17" t="s">
        <v>18</v>
      </c>
      <c r="I36" s="17">
        <v>3</v>
      </c>
      <c r="J36" s="17">
        <v>4306</v>
      </c>
      <c r="K36" s="17">
        <v>6000</v>
      </c>
      <c r="L36" s="17">
        <v>3</v>
      </c>
      <c r="M36" s="17">
        <v>0</v>
      </c>
      <c r="N36" s="10">
        <f t="shared" si="0"/>
        <v>1201615</v>
      </c>
      <c r="O36" s="10">
        <v>24032</v>
      </c>
      <c r="P36" s="10">
        <v>36048</v>
      </c>
      <c r="Q36" s="10">
        <v>48065</v>
      </c>
      <c r="R36" s="10">
        <v>36048</v>
      </c>
      <c r="S36" s="10">
        <v>36048</v>
      </c>
      <c r="T36" s="10">
        <v>60081</v>
      </c>
      <c r="U36" s="10">
        <v>156210</v>
      </c>
      <c r="V36" s="10">
        <v>168226</v>
      </c>
      <c r="W36" s="10">
        <v>156210</v>
      </c>
      <c r="X36" s="10">
        <v>168226</v>
      </c>
      <c r="Y36" s="10">
        <v>156210</v>
      </c>
      <c r="Z36" s="10">
        <v>156211</v>
      </c>
    </row>
    <row r="37" spans="1:26" ht="12.75">
      <c r="A37" s="17"/>
      <c r="B37" s="17"/>
      <c r="C37" s="17"/>
      <c r="D37" s="17"/>
      <c r="E37" s="17"/>
      <c r="F37" s="17"/>
      <c r="G37" s="18"/>
      <c r="H37" s="17"/>
      <c r="I37" s="17"/>
      <c r="J37" s="17"/>
      <c r="K37" s="17"/>
      <c r="L37" s="17"/>
      <c r="M37" s="17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4:26" ht="12.75"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7:26" s="13" customFormat="1" ht="12.75">
      <c r="G39" s="16"/>
      <c r="N39" s="12">
        <f>SUBTOTAL(9,N13:N38)</f>
        <v>206569065</v>
      </c>
      <c r="O39" s="12">
        <f>SUBTOTAL(9,O13:O38)</f>
        <v>19870433</v>
      </c>
      <c r="P39" s="12">
        <f>SUBTOTAL(9,P13:P38)</f>
        <v>15244094</v>
      </c>
      <c r="Q39" s="12">
        <f>SUBTOTAL(9,Q13:Q38)</f>
        <v>15295993</v>
      </c>
      <c r="R39" s="12">
        <f>SUBTOTAL(9,R13:R38)</f>
        <v>14971103</v>
      </c>
      <c r="S39" s="12">
        <f>SUBTOTAL(9,S13:S38)</f>
        <v>14971103</v>
      </c>
      <c r="T39" s="12">
        <f>SUBTOTAL(9,T13:T38)</f>
        <v>18862434</v>
      </c>
      <c r="U39" s="12">
        <f>SUBTOTAL(9,U13:U38)</f>
        <v>16058715</v>
      </c>
      <c r="V39" s="12">
        <f>SUBTOTAL(9,V13:V38)</f>
        <v>16109160</v>
      </c>
      <c r="W39" s="12">
        <f>SUBTOTAL(9,W13:W38)</f>
        <v>16077494</v>
      </c>
      <c r="X39" s="12">
        <f>SUBTOTAL(9,X13:X38)</f>
        <v>17493391</v>
      </c>
      <c r="Y39" s="12">
        <f>SUBTOTAL(9,Y13:Y38)</f>
        <v>15584495</v>
      </c>
      <c r="Z39" s="12">
        <f>SUBTOTAL(9,Z13:Z38)</f>
        <v>26030650</v>
      </c>
    </row>
    <row r="40" spans="14:26" ht="12.75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4:26" ht="12.75"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4:26" ht="12.75"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4:26" ht="12.75"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4:26" ht="12.75"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4:26" ht="12.75"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4:26" ht="12.75"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4:26" ht="12.75"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4:26" ht="12.75"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4:26" ht="12.75"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4:26" ht="12.75"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4:26" ht="12.75"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4:26" ht="12.75"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4:26" ht="12.75"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4:26" ht="12.75"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4:26" ht="12.75"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4:26" ht="12.75"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4:26" ht="12.75"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4:26" ht="12.75"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4:26" ht="12.75"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4:26" ht="12.75"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4:26" ht="12.75"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4:26" ht="12.75"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4:26" ht="12.75"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4:26" ht="12.75"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4:26" ht="12.75"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4:26" ht="12.75"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4:26" ht="12.75"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4:26" ht="12.75"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4:26" ht="12.75"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4:26" ht="12.75"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4:26" ht="12.75"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4:26" ht="12.75"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4:26" ht="12.75"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4:26" ht="12.75"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4:26" ht="12.75"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4:26" ht="12.75"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4:26" ht="12.75"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4:26" ht="12.75"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4:26" ht="12.75"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4:26" ht="12.75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4:26" ht="12.75"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4:26" ht="12.75"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4:26" ht="12.75"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4:26" ht="12.75"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4:26" ht="12.75"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4:26" ht="12.75"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4:26" ht="12.75"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4:26" ht="12.75"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4:26" ht="12.75"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4:26" ht="12.75"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4:26" ht="12.75"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4:26" ht="12.75"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4:26" ht="12.75"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4:26" ht="12.75"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4:26" ht="12.75"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4:26" ht="12.75"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4:26" ht="12.75"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4:26" ht="12.75"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4:26" ht="12.75"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4:26" ht="12.75"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4:26" ht="12.75"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4:26" ht="12.75"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4:26" ht="12.75"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4:26" ht="12.75"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4:26" ht="12.75"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4:26" ht="12.75"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4:26" ht="12.75"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4:26" ht="12.75"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4:26" ht="12.75"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4:26" ht="12.75"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4:26" ht="12.75"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4:26" ht="12.75"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4:26" ht="12.75"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4:26" ht="12.75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4:26" ht="12.75"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4:26" ht="12.75"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4:26" ht="12.75"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4:26" ht="12.75"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4:26" ht="12.75"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4:26" ht="12.75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4:26" ht="12.75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4:26" ht="12.75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4:26" ht="12.75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4:26" ht="12.75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4:26" ht="12.75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4:26" ht="12.75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4:26" ht="12.75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4:26" ht="12.75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4:26" ht="12.75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4:26" ht="12.75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4:26" ht="12.75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4:26" ht="12.75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4:26" ht="12.75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4:26" ht="12.75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4:26" ht="12.75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4:26" ht="12.75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4:26" ht="12.7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4:26" ht="12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4:26" ht="12.7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4:26" ht="12.7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4:26" ht="12.7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4:26" ht="12.7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4:26" ht="12.7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4:26" ht="12.7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4:26" ht="12.75"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4:26" ht="12.7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4:26" ht="12.75"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4:26" ht="12.75"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4:26" ht="12.75"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4:26" ht="12.75"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4:26" ht="12.7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4:26" ht="12.7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4:26" ht="12.7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4:26" ht="12.7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4:26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4:26" ht="12.7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4:26" ht="12.7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4:26" ht="12.7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4:26" ht="12.7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4:26" ht="12.7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4:26" ht="12.7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4:26" ht="12.7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4:26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4:26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4:26" ht="12.7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4:26" ht="12.7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4:26" ht="12.7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4:26" ht="12.7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4:26" ht="12.7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4:26" ht="12.7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4:26" ht="12.7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4:26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4:26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4:26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4:26" ht="12.75"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4:26" ht="12.75"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4:26" ht="12.75"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4:26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4:26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4:26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4:26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4:26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4:26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4:26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4:26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4:26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4:26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4:26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4:26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4:26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4:26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4:26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4:26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4:26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4:26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4:26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4:26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4:26" ht="12.75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4:26" ht="12.75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4:26" ht="12.75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4:26" ht="12.75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4:26" ht="12.75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4:26" ht="12.75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4:26" ht="12.75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4:26" ht="12.7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4:26" ht="12.7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4:26" ht="12.7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4:26" ht="12.7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4:26" ht="12.7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4:26" ht="12.7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4:26" ht="12.7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4:26" ht="12.75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4:26" ht="12.75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4:26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4:26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4:26" ht="12.75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4:26" ht="12.75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4:26" ht="12.75"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4:26" ht="12.75"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4:26" ht="12.75"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4:26" ht="12.75"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4:26" ht="12.75"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4:26" ht="12.75"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4:26" ht="12.75"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4:26" ht="12.75"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4:26" ht="12.75"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4:26" ht="12.75"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4:26" ht="12.75"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4:26" ht="12.75"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4:26" ht="12.75"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4:26" ht="12.75"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4:26" ht="12.75"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4:26" ht="12.75"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4:26" ht="12.75"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4:26" ht="12.75"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4:26" ht="12.75"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4:26" ht="12.7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4:26" ht="12.75"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4:26" ht="12.75"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4:26" ht="12.7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4:26" ht="12.7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4:26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4:26" ht="12.7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4:26" ht="12.7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4:26" ht="12.7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4:26" ht="12.7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4:26" ht="12.7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4:26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4:26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4:26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4:26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4:26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4:26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4:26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4:26" ht="12.75"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4:26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4:26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4:26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4:26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4:26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4:26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4:26" ht="12.75"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4:26" ht="12.75"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4:26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4:26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4:26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4:26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4:26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4:26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4:26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4:26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4:26" ht="12.75"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4:26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4:26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4:26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4:26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4:26" ht="12.75"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4:26" ht="12.7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4:26" ht="12.75"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4:26" ht="12.7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4:26" ht="12.7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4:26" ht="12.7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4:26" ht="12.7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4:26" ht="12.7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4:26" ht="12.7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4:26" ht="12.7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4:26" ht="12.75"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4:26" ht="12.7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4:26" ht="12.7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4:26" ht="12.7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4:26" ht="12.7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4:26" ht="12.7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4:26" ht="12.7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4:26" ht="12.7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4:26" ht="12.7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4:26" ht="12.7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4:26" ht="12.7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4:26" ht="12.7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4:26" ht="12.7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4:26" ht="12.75"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4:26" ht="12.7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4:26" ht="12.7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4:26" ht="12.7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4:26" ht="12.7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4:26" ht="12.75"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4:26" ht="12.7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4:26" ht="12.7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4:26" ht="12.7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4:26" ht="12.7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4:26" ht="12.75"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4:26" ht="12.75"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4:26" ht="12.75"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4:26" ht="12.75"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4:26" ht="12.75"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4:26" ht="12.75"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4:26" ht="12.75"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4:26" ht="12.75"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4:26" ht="12.7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4:26" ht="12.7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4:26" ht="12.75"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4:26" ht="12.75"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4:26" ht="12.75"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4:26" ht="12.75"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4:26" ht="12.75"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4:26" ht="12.7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4:26" ht="12.75"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4:26" ht="12.75"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4:26" ht="12.7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4:26" ht="12.7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4:26" ht="12.75"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4:26" ht="12.75"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4:26" ht="12.75"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4:26" ht="12.75"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4:26" ht="12.75"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4:26" ht="12.75"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4:26" ht="12.75"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4:26" ht="12.7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4:26" ht="12.7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4:26" ht="12.7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4:26" ht="12.7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4:26" ht="12.7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4:26" ht="12.7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4:26" ht="12.7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4:26" ht="12.7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4:26" ht="12.7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4:26" ht="12.7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4:26" ht="12.7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4:26" ht="12.75"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4:26" ht="12.7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4:26" ht="12.75"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4:26" ht="12.7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4:26" ht="12.7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4:26" ht="12.7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4:26" ht="12.7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4:26" ht="12.7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4:26" ht="12.7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4:26" ht="12.7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4:26" ht="12.7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4:26" ht="12.7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4:26" ht="12.7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4:26" ht="12.7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4:26" ht="12.7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4:26" ht="12.75"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4:26" ht="12.7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4:26" ht="12.7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4:26" ht="12.7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4:26" ht="12.7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4:26" ht="12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4:26" ht="12.7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4:26" ht="12.7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4:26" ht="12.7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4:26" ht="12.7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4:26" ht="12.7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4:26" ht="12.7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4:26" ht="12.7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4:26" ht="12.7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4:26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4:26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4:26" ht="12.75"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4:26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4:26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4:26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4:26" ht="12.75"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4:26" ht="12.75"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4:26" ht="12.75"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4:26" ht="12.75"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4:26" ht="12.75"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4:26" ht="12.75"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4:26" ht="12.75"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4:26" ht="12.75"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4:26" ht="12.75"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4:26" ht="12.75"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4:26" ht="12.7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4:26" ht="12.7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4:26" ht="12.7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4:26" ht="12.7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4:26" ht="12.7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4:26" ht="12.7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4:26" ht="12.7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4:26" ht="12.7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4:26" ht="12.7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4:26" ht="12.75"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4:26" ht="12.75"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4:26" ht="12.75"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4:26" ht="12.75"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4:26" ht="12.75"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4:26" ht="12.75"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4:26" ht="12.75"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4:26" ht="12.75"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4:26" ht="12.75"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4:26" ht="12.7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4:26" ht="12.7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4:26" ht="12.7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4:26" ht="12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4:26" ht="12.7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4:26" ht="12.7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4:26" ht="12.75"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4:26" ht="12.75"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4:26" ht="12.75"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4:26" ht="12.75"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4:26" ht="12.75"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4:26" ht="12.75"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4:26" ht="12.75"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4:26" ht="12.75"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4:26" ht="12.75"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4:26" ht="12.75"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4:26" ht="12.75"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4:26" ht="12.75"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4:26" ht="12.75"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4:26" ht="12.75"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4:26" ht="12.75"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4:26" ht="12.75"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4:26" ht="12.75"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4:26" ht="12.75"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4:26" ht="12.75"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4:26" ht="12.75"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4:26" ht="12.75"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4:26" ht="12.75"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4:26" ht="12.75"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4:26" ht="12.75"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4:26" ht="12.75"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4:26" ht="12.75"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4:26" ht="12.75"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4:26" ht="12.75"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4:26" ht="12.75"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4:26" ht="12.75"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4:26" ht="12.75"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4:26" ht="12.75"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4:26" ht="12.75"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4:26" ht="12.75"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4:26" ht="12.75"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4:26" ht="12.75"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4:26" ht="12.75"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4:26" ht="12.75"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4:26" ht="12.75"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4:26" ht="12.75"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4:26" ht="12.75"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4:26" ht="12.75"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4:26" ht="12.75"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4:26" ht="12.75"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4:26" ht="12.75"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4:26" ht="12.75"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4:26" ht="12.75"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4:26" ht="12.75"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4:26" ht="12.75"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4:26" ht="12.75"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4:26" ht="12.75"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4:26" ht="12.75"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4:26" ht="12.75"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4:26" ht="12.75"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4:26" ht="12.75"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4:26" ht="12.75"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4:26" ht="12.75"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4:26" ht="12.75"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4:26" ht="12.75"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4:26" ht="12.75"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4:26" ht="12.75"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4:26" ht="12.75"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4:26" ht="12.75"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4:26" ht="12.75"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4:26" ht="12.75"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4:26" ht="12.75"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4:26" ht="12.75"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4:26" ht="12.75"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4:26" ht="12.75"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4:26" ht="12.75"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4:26" ht="12.75"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4:26" ht="12.75"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4:26" ht="12.75"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4:26" ht="12.75"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4:26" ht="12.75"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4:26" ht="12.75"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4:26" ht="12.75"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4:26" ht="12.75"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4:26" ht="12.75"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4:26" ht="12.75"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4:26" ht="12.75"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4:26" ht="12.75"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4:26" ht="12.75"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4:26" ht="12.75"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4:26" ht="12.75"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4:26" ht="12.75"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4:26" ht="12.75"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4:26" ht="12.75"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4:26" ht="12.75"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4:26" ht="12.75"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4:26" ht="12.75"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4:26" ht="12.75"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4:26" ht="12.75"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4:26" ht="12.75"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4:26" ht="12.75"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4:26" ht="12.75"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4:26" ht="12.75"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4:26" ht="12.75"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4:26" ht="12.75"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4:26" ht="12.75"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4:26" ht="12.75"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4:26" ht="12.75"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4:26" ht="12.75"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4:26" ht="12.75"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4:26" ht="12.75"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4:26" ht="12.75"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4:26" ht="12.75"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4:26" ht="12.75"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4:26" ht="12.75"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4:26" ht="12.75"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4:26" ht="12.75"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4:26" ht="12.75"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4:26" ht="12.75"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4:26" ht="12.75"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4:26" ht="12.75"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4:26" ht="12.75"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4:26" ht="12.75"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4:26" ht="12.75"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4:26" ht="12.75"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4:26" ht="12.75"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4:26" ht="12.75"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4:26" ht="12.75"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4:26" ht="12.75"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4:26" ht="12.75"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4:26" ht="12.75"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4:26" ht="12.75"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4:26" ht="12.75"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4:26" ht="12.75"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4:26" ht="12.75"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4:26" ht="12.75"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4:26" ht="12.75"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4:26" ht="12.75"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4:26" ht="12.75"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4:26" ht="12.75"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4:26" ht="12.75"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4:26" ht="12.75"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4:26" ht="12.75"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4:26" ht="12.75"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4:26" ht="12.75"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4:26" ht="12.75"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4:26" ht="12.75"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4:26" ht="12.75"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4:26" ht="12.75"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4:26" ht="12.75"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4:26" ht="12.75"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4:26" ht="12.75"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4:26" ht="12.75"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4:26" ht="12.75"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4:26" ht="12.75"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4:26" ht="12.75"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4:26" ht="12.75"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4:26" ht="12.75"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4:26" ht="12.75"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4:26" ht="12.75"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4:26" ht="12.75"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4:26" ht="12.75"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4:26" ht="12.75"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4:26" ht="12.75"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4:26" ht="12.75"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4:26" ht="12.75"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4:26" ht="12.75"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4:26" ht="12.75"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4:26" ht="12.75"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4:26" ht="12.75"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4:26" ht="12.75"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4:26" ht="12.75"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4:26" ht="12.75"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4:26" ht="12.75"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4:26" ht="12.75"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4:26" ht="12.75"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4:26" ht="12.75"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4:26" ht="12.75"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4:26" ht="12.75"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4:26" ht="12.75"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4:26" ht="12.75"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4:26" ht="12.75"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4:26" ht="12.75"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4:26" ht="12.75"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4:26" ht="12.75"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4:26" ht="12.75"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4:26" ht="12.75"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4:26" ht="12.75"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4:26" ht="12.75"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4:26" ht="12.75"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4:26" ht="12.75"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4:26" ht="12.75"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4:26" ht="12.75"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4:26" ht="12.75"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4:26" ht="12.75"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4:26" ht="12.75"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4:26" ht="12.75"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4:26" ht="12.75"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4:26" ht="12.75"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4:26" ht="12.75"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4:26" ht="12.75"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4:26" ht="12.75"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4:26" ht="12.75"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4:26" ht="12.75"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4:26" ht="12.75"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4:26" ht="12.75"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4:26" ht="12.75"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4:26" ht="12.75"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4:26" ht="12.75"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4:26" ht="12.75"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4:26" ht="12.75"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4:26" ht="12.75"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4:26" ht="12.75"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4:26" ht="12.75"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4:26" ht="12.75"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4:26" ht="12.75"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4:26" ht="12.75"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4:26" ht="12.75"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4:26" ht="12.75"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4:26" ht="12.75"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4:26" ht="12.75"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4:26" ht="12.75"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4:26" ht="12.75"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4:26" ht="12.75"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4:26" ht="12.75"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4:26" ht="12.75"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4:26" ht="12.75"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4:26" ht="12.75"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4:26" ht="12.75"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4:26" ht="12.75"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4:26" ht="12.75"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4:26" ht="12.75"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4:26" ht="12.75"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4:26" ht="12.75"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4:26" ht="12.75"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4:26" ht="12.75"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4:26" ht="12.75"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4:26" ht="12.75"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4:26" ht="12.75"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4:26" ht="12.75"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4:26" ht="12.75"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4:26" ht="12.75"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4:26" ht="12.75"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4:26" ht="12.75"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4:26" ht="12.75"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4:26" ht="12.75"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4:26" ht="12.75"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4:26" ht="12.75"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4:26" ht="12.75"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4:26" ht="12.75"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4:26" ht="12.75"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4:26" ht="12.75"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4:26" ht="12.75"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4:26" ht="12.75"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4:26" ht="12.75"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4:26" ht="12.75"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4:26" ht="12.75"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4:26" ht="12.75"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4:26" ht="12.75"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4:26" ht="12.75"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4:26" ht="12.75"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4:26" ht="12.75"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4:26" ht="12.75"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4:26" ht="12.75"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4:26" ht="12.75"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4:26" ht="12.75"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4:26" ht="12.75"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4:26" ht="12.75"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4:26" ht="12.75"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4:26" ht="12.75"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4:26" ht="12.75"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4:26" ht="12.75"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4:26" ht="12.75"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4:26" ht="12.75"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4:26" ht="12.75"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4:26" ht="12.75"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4:26" ht="12.75"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4:26" ht="12.75"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4:26" ht="12.75"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4:26" ht="12.75"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4:26" ht="12.75"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4:26" ht="12.75"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4:26" ht="12.75"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4:26" ht="12.75"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4:26" ht="12.75"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4:26" ht="12.75"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4:26" ht="12.75"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4:26" ht="12.75"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4:26" ht="12.75"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4:26" ht="12.75"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4:26" ht="12.75"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4:26" ht="12.75"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4:26" ht="12.75"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4:26" ht="12.75"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4:26" ht="12.75"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4:26" ht="12.75"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4:26" ht="12.75"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4:26" ht="12.75"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4:26" ht="12.75"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4:26" ht="12.75"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4:26" ht="12.75"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4:26" ht="12.75"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4:26" ht="12.75"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4:26" ht="12.75"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4:26" ht="12.75"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4:26" ht="12.75"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4:26" ht="12.75"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4:26" ht="12.75"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4:26" ht="12.75"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4:26" ht="12.75"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4:26" ht="12.75"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4:26" ht="12.75"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4:26" ht="12.75"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4:26" ht="12.75"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4:26" ht="12.75"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4:26" ht="12.75"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</sheetData>
  <autoFilter ref="A12:M37"/>
  <mergeCells count="2">
    <mergeCell ref="A7:Z7"/>
    <mergeCell ref="A8:Z8"/>
  </mergeCells>
  <printOptions horizontalCentered="1"/>
  <pageMargins left="0" right="0" top="0.1968503937007874" bottom="0" header="0" footer="0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Rubey Baza Roman </dc:creator>
  <cp:keywords/>
  <dc:description/>
  <cp:lastModifiedBy>Rubey Baza Roman </cp:lastModifiedBy>
  <cp:lastPrinted>2005-01-26T18:02:34Z</cp:lastPrinted>
  <dcterms:created xsi:type="dcterms:W3CDTF">2005-01-13T15:52:29Z</dcterms:created>
  <dcterms:modified xsi:type="dcterms:W3CDTF">2005-02-21T18:45:19Z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