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Analitico Py. FONDOS ADMON" sheetId="1" r:id="rId1"/>
  </sheets>
  <definedNames>
    <definedName name="_xlnm.Print_Titles" localSheetId="0">'Analitico Py. FONDOS ADMON'!$1:$1</definedName>
  </definedNames>
  <calcPr fullCalcOnLoad="1"/>
</workbook>
</file>

<file path=xl/sharedStrings.xml><?xml version="1.0" encoding="utf-8"?>
<sst xmlns="http://schemas.openxmlformats.org/spreadsheetml/2006/main" count="50" uniqueCount="36">
  <si>
    <t>CUENTA</t>
  </si>
  <si>
    <t>PROYECTO</t>
  </si>
  <si>
    <t>SALDOS AL         31-DIC-06 GTO. CORRIENTE</t>
  </si>
  <si>
    <t>SALDOS AL         31-DIC-06 GTO. INVERSION</t>
  </si>
  <si>
    <t>TOTAL SALDOS AL 31-DIC-06</t>
  </si>
  <si>
    <t>MOVS. INVERSION AFECTAN A SALDO 2006</t>
  </si>
  <si>
    <t>INGRESOS      ENE-JUN/2007 GTO. CORRIENTE</t>
  </si>
  <si>
    <t>INGRESOS      ENE-JUN/2007 GTO. INVERSION</t>
  </si>
  <si>
    <t>TOTAL INGRESOS ACUMULADOS</t>
  </si>
  <si>
    <t>GTO. CORR. ACUMULADO AL 30-JUN-2007</t>
  </si>
  <si>
    <t>GTO. INVERSION ACUMULADO AL     30-JUN-2007</t>
  </si>
  <si>
    <t>TOTAL GASTOS ACUMULADOS</t>
  </si>
  <si>
    <t>SALDO POR EJERCER AL       30-JUN/2007</t>
  </si>
  <si>
    <t>SUBCUENTA</t>
  </si>
  <si>
    <t>Total general</t>
  </si>
  <si>
    <t>60107 - FONDOS EN ADMINISTRACION</t>
  </si>
  <si>
    <t>PY.GARFIO 1 S.V.</t>
  </si>
  <si>
    <t>PY. CONTADOR DE MOSCAS-UCD</t>
  </si>
  <si>
    <t>PY.DRA.CARRASCO ESPECTROGRAFO</t>
  </si>
  <si>
    <t>PY.FUMEC/2005 DR. WILFRIDO</t>
  </si>
  <si>
    <t>PY.MANTO. ALA RED DE IMAGENOLOGIA DRA.FEREGRINO</t>
  </si>
  <si>
    <t>GTM/UMASS</t>
  </si>
  <si>
    <t>FDOS.PYME 1677 DR.A.TORRES</t>
  </si>
  <si>
    <t>PY.TECNOLOGICA DE MEMS DR.WILFRIDO</t>
  </si>
  <si>
    <t>FDOS.PYME 1788 DR. A. TORRES</t>
  </si>
  <si>
    <t>PY.INTEL-INV DR.A.TORRES</t>
  </si>
  <si>
    <t>PY.NONLINEAR DR.R.RAMOS</t>
  </si>
  <si>
    <t>PY.LAB/MEMS-FUMEC-06 DR.TORRES</t>
  </si>
  <si>
    <t>PY.INTEL 2007-09 DR. EDMUNDO G.</t>
  </si>
  <si>
    <t>PY.FP-2006-1237 FUMEC GOB.ESTADO DR.ALFONSO TORRES</t>
  </si>
  <si>
    <t>PY.DASJ10101/259/06 CUDI DR. A. LOPEZ</t>
  </si>
  <si>
    <t>60108 - CONVENIOS DE COLABORACION.</t>
  </si>
  <si>
    <t>PY.TEXAS INSTRUMENTS: GUILLERMO E.</t>
  </si>
  <si>
    <t>Total 60107 - FONDOS EN ADMINISTRACION</t>
  </si>
  <si>
    <t>Total 60108 - CONVENIOS DE COLABORACION.</t>
  </si>
  <si>
    <t>PY.INTEL DR. A. TORRES J.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</si>
</sst>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7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B1">
      <pane xSplit="2" ySplit="1" topLeftCell="I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I1" sqref="I1"/>
    </sheetView>
  </sheetViews>
  <sheetFormatPr defaultColWidth="11.421875" defaultRowHeight="12.75" outlineLevelRow="2"/>
  <cols>
    <col min="1" max="1" width="0.71875" style="3" customWidth="1"/>
    <col min="2" max="2" width="9.57421875" style="1" bestFit="1" customWidth="1"/>
    <col min="3" max="3" width="41.140625" style="3" bestFit="1" customWidth="1"/>
    <col min="4" max="5" width="11.57421875" style="1" customWidth="1"/>
    <col min="6" max="6" width="12.00390625" style="1" customWidth="1"/>
    <col min="7" max="7" width="10.28125" style="1" customWidth="1"/>
    <col min="8" max="8" width="11.421875" style="1" customWidth="1"/>
    <col min="9" max="9" width="11.7109375" style="1" customWidth="1"/>
    <col min="10" max="10" width="12.57421875" style="1" customWidth="1"/>
    <col min="11" max="11" width="11.7109375" style="1" customWidth="1"/>
    <col min="12" max="12" width="12.57421875" style="1" customWidth="1"/>
    <col min="13" max="13" width="11.7109375" style="1" customWidth="1"/>
    <col min="14" max="14" width="13.57421875" style="1" customWidth="1"/>
    <col min="15" max="15" width="2.57421875" style="1" hidden="1" customWidth="1"/>
    <col min="16" max="16384" width="11.421875" style="1" customWidth="1"/>
  </cols>
  <sheetData>
    <row r="1" spans="1:14" s="2" customFormat="1" ht="42.75" customHeight="1">
      <c r="A1" s="4" t="s">
        <v>0</v>
      </c>
      <c r="B1" s="5" t="s">
        <v>13</v>
      </c>
      <c r="C1" s="4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</row>
    <row r="2" spans="1:15" ht="11.25" outlineLevel="2">
      <c r="A2" s="7" t="s">
        <v>15</v>
      </c>
      <c r="B2" s="8">
        <v>6010770001</v>
      </c>
      <c r="C2" s="7" t="s">
        <v>16</v>
      </c>
      <c r="D2" s="9">
        <v>27575.21</v>
      </c>
      <c r="E2" s="9">
        <v>0</v>
      </c>
      <c r="F2" s="9">
        <f aca="true" t="shared" si="0" ref="F2:F19">D2+E2</f>
        <v>27575.21</v>
      </c>
      <c r="G2" s="9">
        <v>0</v>
      </c>
      <c r="H2" s="9">
        <v>0</v>
      </c>
      <c r="I2" s="9">
        <v>0</v>
      </c>
      <c r="J2" s="9">
        <f aca="true" t="shared" si="1" ref="J2:J19">H2+I2-G2+F2</f>
        <v>27575.21</v>
      </c>
      <c r="K2" s="9">
        <v>0</v>
      </c>
      <c r="L2" s="9">
        <v>0</v>
      </c>
      <c r="M2" s="9">
        <f aca="true" t="shared" si="2" ref="M2:M19">K2+L2</f>
        <v>0</v>
      </c>
      <c r="N2" s="9">
        <f aca="true" t="shared" si="3" ref="N2:N19">J2-M2</f>
        <v>27575.21</v>
      </c>
      <c r="O2" s="1">
        <v>97</v>
      </c>
    </row>
    <row r="3" spans="1:15" ht="11.25" outlineLevel="2">
      <c r="A3" s="7" t="s">
        <v>15</v>
      </c>
      <c r="B3" s="8">
        <v>6010770002</v>
      </c>
      <c r="C3" s="7" t="s">
        <v>17</v>
      </c>
      <c r="D3" s="9">
        <v>27665.38</v>
      </c>
      <c r="E3" s="9">
        <v>23845.45</v>
      </c>
      <c r="F3" s="9">
        <f t="shared" si="0"/>
        <v>51510.83</v>
      </c>
      <c r="G3" s="9">
        <v>0</v>
      </c>
      <c r="H3" s="9">
        <v>0</v>
      </c>
      <c r="I3" s="9">
        <v>0</v>
      </c>
      <c r="J3" s="9">
        <f t="shared" si="1"/>
        <v>51510.83</v>
      </c>
      <c r="K3" s="9">
        <v>28625.69</v>
      </c>
      <c r="L3" s="9">
        <v>22219</v>
      </c>
      <c r="M3" s="9">
        <f t="shared" si="2"/>
        <v>50844.69</v>
      </c>
      <c r="N3" s="9">
        <f t="shared" si="3"/>
        <v>666.1399999999994</v>
      </c>
      <c r="O3" s="1">
        <v>159</v>
      </c>
    </row>
    <row r="4" spans="1:15" ht="11.25" outlineLevel="2">
      <c r="A4" s="7" t="s">
        <v>15</v>
      </c>
      <c r="B4" s="8">
        <v>6010770004</v>
      </c>
      <c r="C4" s="7" t="s">
        <v>18</v>
      </c>
      <c r="D4" s="9">
        <v>158103.31</v>
      </c>
      <c r="E4" s="9">
        <v>537.22</v>
      </c>
      <c r="F4" s="9">
        <f t="shared" si="0"/>
        <v>158640.53</v>
      </c>
      <c r="G4" s="9">
        <v>0</v>
      </c>
      <c r="H4" s="9">
        <v>0</v>
      </c>
      <c r="I4" s="9">
        <v>0</v>
      </c>
      <c r="J4" s="9">
        <f t="shared" si="1"/>
        <v>158640.53</v>
      </c>
      <c r="K4" s="9">
        <v>158640.53</v>
      </c>
      <c r="L4" s="9">
        <v>0</v>
      </c>
      <c r="M4" s="9">
        <f t="shared" si="2"/>
        <v>158640.53</v>
      </c>
      <c r="N4" s="9">
        <f t="shared" si="3"/>
        <v>0</v>
      </c>
      <c r="O4" s="1">
        <v>208</v>
      </c>
    </row>
    <row r="5" spans="1:14" ht="11.25" outlineLevel="2">
      <c r="A5" s="7"/>
      <c r="B5" s="8">
        <v>6010770006</v>
      </c>
      <c r="C5" s="7" t="s">
        <v>35</v>
      </c>
      <c r="D5" s="9">
        <v>835.76</v>
      </c>
      <c r="E5" s="9">
        <v>0</v>
      </c>
      <c r="F5" s="9">
        <f t="shared" si="0"/>
        <v>835.76</v>
      </c>
      <c r="G5" s="9">
        <v>0</v>
      </c>
      <c r="H5" s="9">
        <v>0</v>
      </c>
      <c r="I5" s="9">
        <v>0</v>
      </c>
      <c r="J5" s="9">
        <f t="shared" si="1"/>
        <v>835.76</v>
      </c>
      <c r="K5" s="9">
        <v>0</v>
      </c>
      <c r="L5" s="9">
        <v>0</v>
      </c>
      <c r="M5" s="9">
        <f t="shared" si="2"/>
        <v>0</v>
      </c>
      <c r="N5" s="9">
        <f t="shared" si="3"/>
        <v>835.76</v>
      </c>
    </row>
    <row r="6" spans="1:15" ht="11.25" outlineLevel="2">
      <c r="A6" s="7" t="s">
        <v>15</v>
      </c>
      <c r="B6" s="8">
        <v>6010770007</v>
      </c>
      <c r="C6" s="7" t="s">
        <v>19</v>
      </c>
      <c r="D6" s="9">
        <v>0</v>
      </c>
      <c r="E6" s="9">
        <v>0</v>
      </c>
      <c r="F6" s="9">
        <f t="shared" si="0"/>
        <v>0</v>
      </c>
      <c r="G6" s="9">
        <v>0</v>
      </c>
      <c r="H6" s="9">
        <v>0</v>
      </c>
      <c r="I6" s="9">
        <v>0</v>
      </c>
      <c r="J6" s="9">
        <f t="shared" si="1"/>
        <v>0</v>
      </c>
      <c r="K6" s="9">
        <v>0</v>
      </c>
      <c r="L6" s="9">
        <v>0</v>
      </c>
      <c r="M6" s="9">
        <f t="shared" si="2"/>
        <v>0</v>
      </c>
      <c r="N6" s="9">
        <f t="shared" si="3"/>
        <v>0</v>
      </c>
      <c r="O6" s="1">
        <v>227</v>
      </c>
    </row>
    <row r="7" spans="1:15" ht="11.25" outlineLevel="2">
      <c r="A7" s="7" t="s">
        <v>15</v>
      </c>
      <c r="B7" s="8">
        <v>6010770008</v>
      </c>
      <c r="C7" s="7" t="s">
        <v>20</v>
      </c>
      <c r="D7" s="9">
        <v>3271.94</v>
      </c>
      <c r="E7" s="9">
        <v>0</v>
      </c>
      <c r="F7" s="9">
        <f t="shared" si="0"/>
        <v>3271.94</v>
      </c>
      <c r="G7" s="9">
        <v>0</v>
      </c>
      <c r="H7" s="9">
        <v>0</v>
      </c>
      <c r="I7" s="9">
        <v>0</v>
      </c>
      <c r="J7" s="9">
        <f t="shared" si="1"/>
        <v>3271.94</v>
      </c>
      <c r="K7" s="9">
        <v>0</v>
      </c>
      <c r="L7" s="9">
        <v>0</v>
      </c>
      <c r="M7" s="9">
        <f t="shared" si="2"/>
        <v>0</v>
      </c>
      <c r="N7" s="9">
        <f t="shared" si="3"/>
        <v>3271.94</v>
      </c>
      <c r="O7" s="1">
        <v>245</v>
      </c>
    </row>
    <row r="8" spans="1:15" ht="11.25" outlineLevel="2">
      <c r="A8" s="7" t="s">
        <v>15</v>
      </c>
      <c r="B8" s="8">
        <v>6010770009</v>
      </c>
      <c r="C8" s="7" t="s">
        <v>21</v>
      </c>
      <c r="D8" s="9">
        <v>0</v>
      </c>
      <c r="E8" s="9">
        <v>0</v>
      </c>
      <c r="F8" s="9">
        <f t="shared" si="0"/>
        <v>0</v>
      </c>
      <c r="G8" s="9">
        <v>0</v>
      </c>
      <c r="H8" s="9">
        <v>0</v>
      </c>
      <c r="I8" s="9">
        <v>0</v>
      </c>
      <c r="J8" s="9">
        <f t="shared" si="1"/>
        <v>0</v>
      </c>
      <c r="K8" s="9">
        <v>0</v>
      </c>
      <c r="L8" s="9">
        <v>0</v>
      </c>
      <c r="M8" s="9">
        <f t="shared" si="2"/>
        <v>0</v>
      </c>
      <c r="N8" s="9">
        <f t="shared" si="3"/>
        <v>0</v>
      </c>
      <c r="O8" s="1">
        <v>246</v>
      </c>
    </row>
    <row r="9" spans="1:15" ht="11.25" outlineLevel="2">
      <c r="A9" s="7" t="s">
        <v>15</v>
      </c>
      <c r="B9" s="8">
        <v>6010770010</v>
      </c>
      <c r="C9" s="7" t="s">
        <v>22</v>
      </c>
      <c r="D9" s="9">
        <v>0</v>
      </c>
      <c r="E9" s="9">
        <v>0</v>
      </c>
      <c r="F9" s="9">
        <f t="shared" si="0"/>
        <v>0</v>
      </c>
      <c r="G9" s="9">
        <v>0</v>
      </c>
      <c r="H9" s="9">
        <v>0</v>
      </c>
      <c r="I9" s="9">
        <v>0</v>
      </c>
      <c r="J9" s="9">
        <f t="shared" si="1"/>
        <v>0</v>
      </c>
      <c r="K9" s="9">
        <v>0</v>
      </c>
      <c r="L9" s="9">
        <v>0</v>
      </c>
      <c r="M9" s="9">
        <f t="shared" si="2"/>
        <v>0</v>
      </c>
      <c r="N9" s="9">
        <f t="shared" si="3"/>
        <v>0</v>
      </c>
      <c r="O9" s="1">
        <v>248</v>
      </c>
    </row>
    <row r="10" spans="1:15" ht="11.25" outlineLevel="2">
      <c r="A10" s="7" t="s">
        <v>15</v>
      </c>
      <c r="B10" s="8">
        <v>6010770011</v>
      </c>
      <c r="C10" s="7" t="s">
        <v>23</v>
      </c>
      <c r="D10" s="9">
        <v>-2267.42</v>
      </c>
      <c r="E10" s="9">
        <v>2284.92</v>
      </c>
      <c r="F10" s="9">
        <f t="shared" si="0"/>
        <v>17.5</v>
      </c>
      <c r="G10" s="9">
        <v>0</v>
      </c>
      <c r="H10" s="9">
        <v>0</v>
      </c>
      <c r="I10" s="9">
        <v>0</v>
      </c>
      <c r="J10" s="9">
        <f t="shared" si="1"/>
        <v>17.5</v>
      </c>
      <c r="K10" s="9">
        <v>0</v>
      </c>
      <c r="L10" s="9">
        <v>-627.17</v>
      </c>
      <c r="M10" s="9">
        <f t="shared" si="2"/>
        <v>-627.17</v>
      </c>
      <c r="N10" s="9">
        <f t="shared" si="3"/>
        <v>644.67</v>
      </c>
      <c r="O10" s="1">
        <v>249</v>
      </c>
    </row>
    <row r="11" spans="1:15" ht="11.25" outlineLevel="2">
      <c r="A11" s="7" t="s">
        <v>15</v>
      </c>
      <c r="B11" s="8">
        <v>6010770012</v>
      </c>
      <c r="C11" s="7" t="s">
        <v>24</v>
      </c>
      <c r="D11" s="9">
        <v>0</v>
      </c>
      <c r="E11" s="9">
        <v>0</v>
      </c>
      <c r="F11" s="9">
        <f t="shared" si="0"/>
        <v>0</v>
      </c>
      <c r="G11" s="9">
        <v>0</v>
      </c>
      <c r="H11" s="9">
        <v>0</v>
      </c>
      <c r="I11" s="9">
        <v>0</v>
      </c>
      <c r="J11" s="9">
        <f t="shared" si="1"/>
        <v>0</v>
      </c>
      <c r="K11" s="9">
        <v>0</v>
      </c>
      <c r="L11" s="9">
        <v>0</v>
      </c>
      <c r="M11" s="9">
        <f t="shared" si="2"/>
        <v>0</v>
      </c>
      <c r="N11" s="9">
        <f t="shared" si="3"/>
        <v>0</v>
      </c>
      <c r="O11" s="1">
        <v>247</v>
      </c>
    </row>
    <row r="12" spans="1:15" ht="11.25" outlineLevel="2">
      <c r="A12" s="7" t="s">
        <v>15</v>
      </c>
      <c r="B12" s="8">
        <v>6010770013</v>
      </c>
      <c r="C12" s="7" t="s">
        <v>25</v>
      </c>
      <c r="D12" s="9">
        <v>90786.58</v>
      </c>
      <c r="E12" s="9">
        <v>2724.37</v>
      </c>
      <c r="F12" s="9">
        <f t="shared" si="0"/>
        <v>93510.95</v>
      </c>
      <c r="G12" s="9">
        <v>0</v>
      </c>
      <c r="H12" s="9">
        <v>247185</v>
      </c>
      <c r="I12" s="9">
        <v>27465</v>
      </c>
      <c r="J12" s="9">
        <f>H12+I12-G12+F12</f>
        <v>368160.95</v>
      </c>
      <c r="K12" s="9">
        <v>62663.25</v>
      </c>
      <c r="L12" s="9">
        <v>22254.26</v>
      </c>
      <c r="M12" s="9">
        <f t="shared" si="2"/>
        <v>84917.51</v>
      </c>
      <c r="N12" s="9">
        <f t="shared" si="3"/>
        <v>283243.44</v>
      </c>
      <c r="O12" s="1">
        <v>257</v>
      </c>
    </row>
    <row r="13" spans="1:15" ht="11.25" outlineLevel="2">
      <c r="A13" s="7" t="s">
        <v>15</v>
      </c>
      <c r="B13" s="8">
        <v>6010770014</v>
      </c>
      <c r="C13" s="7" t="s">
        <v>26</v>
      </c>
      <c r="D13" s="9">
        <v>18669.74</v>
      </c>
      <c r="E13" s="9">
        <v>0</v>
      </c>
      <c r="F13" s="9">
        <f t="shared" si="0"/>
        <v>18669.74</v>
      </c>
      <c r="G13" s="9">
        <v>0</v>
      </c>
      <c r="H13" s="9">
        <v>131853.2</v>
      </c>
      <c r="I13" s="9">
        <v>0</v>
      </c>
      <c r="J13" s="9">
        <f t="shared" si="1"/>
        <v>150522.94</v>
      </c>
      <c r="K13" s="9">
        <v>102149.9</v>
      </c>
      <c r="L13" s="9">
        <v>0</v>
      </c>
      <c r="M13" s="9">
        <f t="shared" si="2"/>
        <v>102149.9</v>
      </c>
      <c r="N13" s="9">
        <f t="shared" si="3"/>
        <v>48373.04000000001</v>
      </c>
      <c r="O13" s="1">
        <v>259</v>
      </c>
    </row>
    <row r="14" spans="1:15" ht="11.25" outlineLevel="2">
      <c r="A14" s="7" t="s">
        <v>15</v>
      </c>
      <c r="B14" s="8">
        <v>6010770015</v>
      </c>
      <c r="C14" s="7" t="s">
        <v>27</v>
      </c>
      <c r="D14" s="9">
        <v>0</v>
      </c>
      <c r="E14" s="9">
        <v>10000000</v>
      </c>
      <c r="F14" s="9">
        <f t="shared" si="0"/>
        <v>10000000</v>
      </c>
      <c r="G14" s="9">
        <v>0</v>
      </c>
      <c r="H14" s="9">
        <v>0</v>
      </c>
      <c r="I14" s="9">
        <v>3459810</v>
      </c>
      <c r="J14" s="9">
        <f t="shared" si="1"/>
        <v>13459810</v>
      </c>
      <c r="K14" s="9">
        <v>0</v>
      </c>
      <c r="L14" s="9">
        <v>669758.08</v>
      </c>
      <c r="M14" s="9">
        <f t="shared" si="2"/>
        <v>669758.08</v>
      </c>
      <c r="N14" s="9">
        <f t="shared" si="3"/>
        <v>12790051.92</v>
      </c>
      <c r="O14" s="1">
        <v>277</v>
      </c>
    </row>
    <row r="15" spans="1:15" ht="11.25" outlineLevel="2">
      <c r="A15" s="7" t="s">
        <v>15</v>
      </c>
      <c r="B15" s="8">
        <v>6010770016</v>
      </c>
      <c r="C15" s="7" t="s">
        <v>28</v>
      </c>
      <c r="D15" s="9">
        <v>0</v>
      </c>
      <c r="E15" s="9">
        <v>0</v>
      </c>
      <c r="F15" s="9">
        <f t="shared" si="0"/>
        <v>0</v>
      </c>
      <c r="G15" s="9">
        <v>0</v>
      </c>
      <c r="H15" s="9">
        <v>252678</v>
      </c>
      <c r="I15" s="9">
        <v>571272</v>
      </c>
      <c r="J15" s="9">
        <f t="shared" si="1"/>
        <v>823950</v>
      </c>
      <c r="K15" s="9">
        <v>103564.32</v>
      </c>
      <c r="L15" s="9">
        <v>38261.65</v>
      </c>
      <c r="M15" s="9">
        <f t="shared" si="2"/>
        <v>141825.97</v>
      </c>
      <c r="N15" s="9">
        <f t="shared" si="3"/>
        <v>682124.03</v>
      </c>
      <c r="O15" s="1">
        <v>279</v>
      </c>
    </row>
    <row r="16" spans="1:15" ht="11.25" outlineLevel="2">
      <c r="A16" s="7" t="s">
        <v>15</v>
      </c>
      <c r="B16" s="8">
        <v>6010770017</v>
      </c>
      <c r="C16" s="7" t="s">
        <v>29</v>
      </c>
      <c r="D16" s="9">
        <v>0</v>
      </c>
      <c r="E16" s="9">
        <v>0</v>
      </c>
      <c r="F16" s="9">
        <f t="shared" si="0"/>
        <v>0</v>
      </c>
      <c r="G16" s="9">
        <v>0</v>
      </c>
      <c r="H16" s="9">
        <v>0</v>
      </c>
      <c r="I16" s="9">
        <v>12500000</v>
      </c>
      <c r="J16" s="9">
        <f t="shared" si="1"/>
        <v>12500000</v>
      </c>
      <c r="K16" s="9">
        <v>0</v>
      </c>
      <c r="L16" s="9">
        <v>12500000</v>
      </c>
      <c r="M16" s="9">
        <f t="shared" si="2"/>
        <v>12500000</v>
      </c>
      <c r="N16" s="9">
        <f t="shared" si="3"/>
        <v>0</v>
      </c>
      <c r="O16" s="1">
        <v>286</v>
      </c>
    </row>
    <row r="17" spans="1:15" ht="11.25" outlineLevel="2">
      <c r="A17" s="7" t="s">
        <v>15</v>
      </c>
      <c r="B17" s="8">
        <v>6010770018</v>
      </c>
      <c r="C17" s="7" t="s">
        <v>30</v>
      </c>
      <c r="D17" s="9">
        <v>0</v>
      </c>
      <c r="E17" s="9">
        <v>0</v>
      </c>
      <c r="F17" s="9">
        <f t="shared" si="0"/>
        <v>0</v>
      </c>
      <c r="G17" s="9">
        <v>0</v>
      </c>
      <c r="H17" s="9">
        <v>72000</v>
      </c>
      <c r="I17" s="9">
        <v>28000</v>
      </c>
      <c r="J17" s="9">
        <f t="shared" si="1"/>
        <v>100000</v>
      </c>
      <c r="K17" s="9">
        <v>3500</v>
      </c>
      <c r="L17" s="9">
        <v>0</v>
      </c>
      <c r="M17" s="9">
        <f t="shared" si="2"/>
        <v>3500</v>
      </c>
      <c r="N17" s="9">
        <f t="shared" si="3"/>
        <v>96500</v>
      </c>
      <c r="O17" s="1">
        <v>300</v>
      </c>
    </row>
    <row r="18" spans="1:14" ht="11.25" outlineLevel="1">
      <c r="A18" s="11" t="s">
        <v>33</v>
      </c>
      <c r="B18" s="12"/>
      <c r="C18" s="13"/>
      <c r="D18" s="10">
        <f aca="true" t="shared" si="4" ref="D18:N18">SUBTOTAL(9,D2:D17)</f>
        <v>324640.5</v>
      </c>
      <c r="E18" s="10">
        <f t="shared" si="4"/>
        <v>10029391.96</v>
      </c>
      <c r="F18" s="10">
        <f t="shared" si="4"/>
        <v>10354032.46</v>
      </c>
      <c r="G18" s="10">
        <f t="shared" si="4"/>
        <v>0</v>
      </c>
      <c r="H18" s="10">
        <f t="shared" si="4"/>
        <v>703716.2</v>
      </c>
      <c r="I18" s="10">
        <f t="shared" si="4"/>
        <v>16586547</v>
      </c>
      <c r="J18" s="10">
        <f t="shared" si="4"/>
        <v>27644295.66</v>
      </c>
      <c r="K18" s="10">
        <f t="shared" si="4"/>
        <v>459143.69</v>
      </c>
      <c r="L18" s="10">
        <f t="shared" si="4"/>
        <v>13251865.82</v>
      </c>
      <c r="M18" s="10">
        <f t="shared" si="4"/>
        <v>13711009.51</v>
      </c>
      <c r="N18" s="10">
        <f t="shared" si="4"/>
        <v>13933286.149999999</v>
      </c>
    </row>
    <row r="19" spans="1:15" ht="11.25" outlineLevel="2">
      <c r="A19" s="7" t="s">
        <v>31</v>
      </c>
      <c r="B19" s="8">
        <v>6010870001</v>
      </c>
      <c r="C19" s="7" t="s">
        <v>32</v>
      </c>
      <c r="D19" s="9">
        <v>174291.49</v>
      </c>
      <c r="E19" s="9">
        <v>181717.16</v>
      </c>
      <c r="F19" s="9">
        <f t="shared" si="0"/>
        <v>356008.65</v>
      </c>
      <c r="G19" s="9">
        <v>0</v>
      </c>
      <c r="H19" s="9">
        <v>0</v>
      </c>
      <c r="I19" s="9">
        <v>0</v>
      </c>
      <c r="J19" s="9">
        <f t="shared" si="1"/>
        <v>356008.65</v>
      </c>
      <c r="K19" s="9">
        <v>49528.9</v>
      </c>
      <c r="L19" s="9">
        <v>0</v>
      </c>
      <c r="M19" s="9">
        <f t="shared" si="2"/>
        <v>49528.9</v>
      </c>
      <c r="N19" s="9">
        <f t="shared" si="3"/>
        <v>306479.75</v>
      </c>
      <c r="O19" s="1">
        <v>122</v>
      </c>
    </row>
    <row r="20" spans="1:14" ht="11.25" outlineLevel="1">
      <c r="A20" s="14" t="s">
        <v>34</v>
      </c>
      <c r="B20" s="15"/>
      <c r="C20" s="14"/>
      <c r="D20" s="10">
        <f aca="true" t="shared" si="5" ref="D20:N20">SUBTOTAL(9,D19:D19)</f>
        <v>174291.49</v>
      </c>
      <c r="E20" s="10">
        <f t="shared" si="5"/>
        <v>181717.16</v>
      </c>
      <c r="F20" s="10">
        <f t="shared" si="5"/>
        <v>356008.65</v>
      </c>
      <c r="G20" s="10">
        <f t="shared" si="5"/>
        <v>0</v>
      </c>
      <c r="H20" s="10">
        <f t="shared" si="5"/>
        <v>0</v>
      </c>
      <c r="I20" s="10">
        <f t="shared" si="5"/>
        <v>0</v>
      </c>
      <c r="J20" s="10">
        <f t="shared" si="5"/>
        <v>356008.65</v>
      </c>
      <c r="K20" s="10">
        <f t="shared" si="5"/>
        <v>49528.9</v>
      </c>
      <c r="L20" s="10">
        <f t="shared" si="5"/>
        <v>0</v>
      </c>
      <c r="M20" s="10">
        <f t="shared" si="5"/>
        <v>49528.9</v>
      </c>
      <c r="N20" s="10">
        <f t="shared" si="5"/>
        <v>306479.75</v>
      </c>
    </row>
    <row r="21" spans="1:14" ht="11.25">
      <c r="A21" s="14" t="s">
        <v>14</v>
      </c>
      <c r="B21" s="15"/>
      <c r="C21" s="14"/>
      <c r="D21" s="10">
        <f aca="true" t="shared" si="6" ref="D21:N21">SUBTOTAL(9,D2:D20)</f>
        <v>498931.99</v>
      </c>
      <c r="E21" s="10">
        <f t="shared" si="6"/>
        <v>10211109.120000001</v>
      </c>
      <c r="F21" s="10">
        <f t="shared" si="6"/>
        <v>10710041.110000001</v>
      </c>
      <c r="G21" s="10">
        <f t="shared" si="6"/>
        <v>0</v>
      </c>
      <c r="H21" s="10">
        <f t="shared" si="6"/>
        <v>703716.2</v>
      </c>
      <c r="I21" s="10">
        <f t="shared" si="6"/>
        <v>16586547</v>
      </c>
      <c r="J21" s="10">
        <f t="shared" si="6"/>
        <v>28000304.31</v>
      </c>
      <c r="K21" s="10">
        <f t="shared" si="6"/>
        <v>508672.59</v>
      </c>
      <c r="L21" s="10">
        <f t="shared" si="6"/>
        <v>13251865.82</v>
      </c>
      <c r="M21" s="10">
        <f t="shared" si="6"/>
        <v>13760538.41</v>
      </c>
      <c r="N21" s="10">
        <f t="shared" si="6"/>
        <v>14239765.899999999</v>
      </c>
    </row>
    <row r="23" ht="11.25">
      <c r="F23" s="16"/>
    </row>
    <row r="24" ht="11.25">
      <c r="F24" s="16"/>
    </row>
    <row r="27" ht="11.25">
      <c r="G27" s="16"/>
    </row>
  </sheetData>
  <printOptions/>
  <pageMargins left="0.2362204724409449" right="0.15748031496062992" top="1.1811023622047245" bottom="0.35433070866141736" header="0.07874015748031496" footer="0.07874015748031496"/>
  <pageSetup fitToHeight="1" fitToWidth="1" horizontalDpi="600" verticalDpi="600" orientation="landscape" scale="75" r:id="rId1"/>
  <headerFooter alignWithMargins="0">
    <oddHeader>&amp;C&amp;"Arial,Negrita"
INSTITUTO NACIONAL DE ASTROFISICA OPTICA Y ELECTRONICA
ANALITICO GLOBAL DE PROYECTOS EXTERNOS
EJERCICIO: 2007    PERIODO: ENERO-JUNIO-12     F.F.: 5-APOYOS EXTERNOS</oddHeader>
    <oddFooter>&amp;L&amp;"Arial"&amp;8
09-Jul-2007 14:41&amp;R&amp;"Arial"&amp;8Hoja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Aremi Castillo Saucedo</cp:lastModifiedBy>
  <cp:lastPrinted>2007-09-20T17:41:22Z</cp:lastPrinted>
  <dcterms:created xsi:type="dcterms:W3CDTF">2007-07-09T19:32:00Z</dcterms:created>
  <dcterms:modified xsi:type="dcterms:W3CDTF">2007-09-20T17:41:32Z</dcterms:modified>
  <cp:category/>
  <cp:version/>
  <cp:contentType/>
  <cp:contentStatus/>
</cp:coreProperties>
</file>